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15480" windowHeight="11640" tabRatio="867" firstSheet="5" activeTab="5"/>
  </bookViews>
  <sheets>
    <sheet name="1-封面" sheetId="7" r:id="rId1"/>
    <sheet name="2-目录" sheetId="13" r:id="rId2"/>
    <sheet name="附表01-统计表" sheetId="11" r:id="rId3"/>
    <sheet name="附表02-内部审批表" sheetId="23" r:id="rId4"/>
    <sheet name="附表03-1-1处置申请表（设备＜20万）" sheetId="14" r:id="rId5"/>
    <sheet name="附表03-1-3处置表单价≥50万元(0)" sheetId="37" r:id="rId6"/>
    <sheet name="附表03-6低值资产" sheetId="32" r:id="rId7"/>
    <sheet name="附表03-7附件-固定资产明细" sheetId="21" r:id="rId8"/>
    <sheet name="附表03-11附件-专家" sheetId="22" r:id="rId9"/>
    <sheet name="表1填写示例" sheetId="9" state="hidden" r:id="rId10"/>
  </sheets>
  <definedNames>
    <definedName name="_xlnm.Print_Titles" localSheetId="9">表1填写示例!$5:$5</definedName>
  </definedNames>
  <calcPr calcId="145621" fullCalcOnLoad="1"/>
</workbook>
</file>

<file path=xl/calcChain.xml><?xml version="1.0" encoding="utf-8"?>
<calcChain xmlns="http://schemas.openxmlformats.org/spreadsheetml/2006/main">
  <c r="F16" i="21" l="1"/>
  <c r="E16" i="21"/>
  <c r="E6" i="23"/>
  <c r="E7" i="23"/>
  <c r="E8" i="23"/>
  <c r="E9" i="23"/>
  <c r="E10" i="23"/>
  <c r="E5" i="23"/>
  <c r="C5" i="23"/>
  <c r="L9" i="11"/>
  <c r="M9" i="11"/>
  <c r="L10" i="11"/>
  <c r="M10" i="11"/>
  <c r="L11" i="11"/>
  <c r="M11" i="11"/>
  <c r="L12" i="11"/>
  <c r="M12" i="11"/>
  <c r="L13" i="11"/>
  <c r="M13" i="11"/>
  <c r="L15" i="11"/>
  <c r="M15" i="11"/>
  <c r="L16" i="11"/>
  <c r="M16" i="11"/>
  <c r="M8" i="11"/>
  <c r="M14" i="11" s="1"/>
  <c r="M17" i="11" s="1"/>
  <c r="L8" i="11"/>
  <c r="G14" i="11"/>
  <c r="G17" i="11"/>
  <c r="F14" i="11"/>
  <c r="F17" i="11" s="1"/>
  <c r="D6" i="23"/>
  <c r="D7" i="23"/>
  <c r="D8" i="23"/>
  <c r="D9" i="23"/>
  <c r="D10" i="23"/>
  <c r="D11" i="23" s="1"/>
  <c r="C6" i="23"/>
  <c r="C7" i="23"/>
  <c r="C8" i="23"/>
  <c r="C9" i="23"/>
  <c r="C10" i="23"/>
  <c r="D5" i="23"/>
  <c r="C14" i="11"/>
  <c r="C17" i="11" s="1"/>
  <c r="D14" i="11"/>
  <c r="D17" i="11" s="1"/>
  <c r="E14" i="11"/>
  <c r="E17" i="11" s="1"/>
  <c r="H14" i="11"/>
  <c r="H17" i="11"/>
  <c r="I14" i="11"/>
  <c r="I17" i="11"/>
  <c r="J14" i="11"/>
  <c r="J17" i="11" s="1"/>
  <c r="K14" i="11"/>
  <c r="K17" i="11"/>
  <c r="B14" i="11"/>
  <c r="B17" i="11" s="1"/>
  <c r="E18" i="9"/>
  <c r="E14" i="9"/>
  <c r="C11" i="23" l="1"/>
  <c r="L14" i="11"/>
  <c r="L17" i="11" s="1"/>
</calcChain>
</file>

<file path=xl/sharedStrings.xml><?xml version="1.0" encoding="utf-8"?>
<sst xmlns="http://schemas.openxmlformats.org/spreadsheetml/2006/main" count="423" uniqueCount="250">
  <si>
    <t>单位名称（盖章）：</t>
  </si>
  <si>
    <t xml:space="preserve">清查基准日：                </t>
  </si>
  <si>
    <t>单位负责人（签字）：</t>
  </si>
  <si>
    <t>资产分管领导（签字）：</t>
  </si>
  <si>
    <t xml:space="preserve">填报人（签字）：                  </t>
  </si>
  <si>
    <t>填报日期：</t>
  </si>
  <si>
    <t>国有资产管理处印制</t>
  </si>
  <si>
    <t>目  录</t>
  </si>
  <si>
    <t>国有资产处置内部审批表（或有）</t>
  </si>
  <si>
    <t>陈列品处置申请表（含技术鉴定表）（或有）</t>
  </si>
  <si>
    <t>图书处置申请表（含技术鉴定表）（或有）</t>
  </si>
  <si>
    <t>单位代码：</t>
  </si>
  <si>
    <t>大类名称</t>
  </si>
  <si>
    <t>盘实</t>
  </si>
  <si>
    <t>在用</t>
  </si>
  <si>
    <t>资产数量（台、套）</t>
  </si>
  <si>
    <t>原值（元）</t>
  </si>
  <si>
    <t>房屋及构筑物</t>
  </si>
  <si>
    <t>通用设备</t>
  </si>
  <si>
    <t>专用设备</t>
  </si>
  <si>
    <t>文物、陈列品</t>
  </si>
  <si>
    <t>图书、档案</t>
  </si>
  <si>
    <t>家具、用具、装具</t>
  </si>
  <si>
    <t>合计</t>
  </si>
  <si>
    <t>江苏省行政事业单位</t>
  </si>
  <si>
    <t>国有资产处置内部审批表</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</si>
  <si>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</si>
  <si>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</si>
  <si>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</si>
  <si>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</si>
  <si>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</si>
  <si>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</si>
  <si>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</si>
  <si>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</si>
  <si>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</si>
  <si>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</si>
  <si>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</si>
  <si>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</si>
  <si>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</si>
  <si>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</si>
  <si>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</si>
  <si>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</si>
  <si>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</si>
  <si>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</si>
  <si>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</si>
  <si>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charset val="134"/>
      </rPr>
      <t>签名</t>
    </r>
    <r>
      <rPr>
        <sz val="14"/>
        <color indexed="8"/>
        <rFont val="Times New Roman"/>
        <family val="1"/>
      </rPr>
      <t xml:space="preserve">:   </t>
    </r>
  </si>
  <si>
    <t xml:space="preserve">申请单位：                       </t>
  </si>
  <si>
    <t>资产编号</t>
  </si>
  <si>
    <t>资产名称</t>
  </si>
  <si>
    <t>购置日期</t>
  </si>
  <si>
    <t>型号规格</t>
  </si>
  <si>
    <t>保管人</t>
  </si>
  <si>
    <t>专家组鉴定意见（归口管理部门组织鉴定）：</t>
  </si>
  <si>
    <t>专家组成员签字：</t>
  </si>
  <si>
    <t>日期：    年   月   日</t>
  </si>
  <si>
    <t>国有资产管理处（盖章）审核意见：</t>
  </si>
  <si>
    <t>审核人（签字）：</t>
  </si>
  <si>
    <t>3、专家组成员名单见附件。</t>
  </si>
  <si>
    <t>资产类别</t>
  </si>
  <si>
    <t>处置方式（报损须附相关材料）：</t>
  </si>
  <si>
    <t>拟处置原因：</t>
  </si>
  <si>
    <t>专家组鉴定意见（资产使用单位组织鉴定）：</t>
  </si>
  <si>
    <t>资产使用单位（盖章）审核意见：</t>
  </si>
  <si>
    <t>资产管理员（签字）：          单位负责人（签字）：</t>
  </si>
  <si>
    <t xml:space="preserve"> </t>
  </si>
  <si>
    <t>说明：1、申请表一式两份，一份交国资处，一份留资产使用单位存档。</t>
  </si>
  <si>
    <t>2、拟处置资产明细见附件。</t>
  </si>
  <si>
    <t>说明：1、申请表一式两份，一份交国资处，一份留资产使用单位存档；</t>
  </si>
  <si>
    <r>
      <rPr>
        <sz val="14"/>
        <color indexed="8"/>
        <rFont val="宋体"/>
        <charset val="134"/>
      </rPr>
      <t>拟处置原因</t>
    </r>
    <r>
      <rPr>
        <sz val="14"/>
        <color indexed="8"/>
        <rFont val="宋体"/>
        <charset val="134"/>
      </rPr>
      <t>（含</t>
    </r>
    <r>
      <rPr>
        <sz val="14"/>
        <color indexed="8"/>
        <rFont val="宋体"/>
        <charset val="134"/>
      </rPr>
      <t>资产状况</t>
    </r>
    <r>
      <rPr>
        <sz val="14"/>
        <color indexed="8"/>
        <rFont val="宋体"/>
        <charset val="134"/>
      </rPr>
      <t>和</t>
    </r>
    <r>
      <rPr>
        <sz val="14"/>
        <color indexed="8"/>
        <rFont val="宋体"/>
        <charset val="134"/>
      </rPr>
      <t>附件情况）：</t>
    </r>
  </si>
  <si>
    <t>型号</t>
  </si>
  <si>
    <t>规格</t>
  </si>
  <si>
    <t>——</t>
  </si>
  <si>
    <t>专家姓名</t>
  </si>
  <si>
    <t>所在单位及职务</t>
  </si>
  <si>
    <t>职称</t>
  </si>
  <si>
    <t>联系电话</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</si>
  <si>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</si>
  <si>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</si>
  <si>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</si>
  <si>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</si>
  <si>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</si>
  <si>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</si>
  <si>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</si>
  <si>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</si>
  <si>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</si>
  <si>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</si>
  <si>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</si>
  <si>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</si>
  <si>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</si>
  <si>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</si>
  <si>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</si>
  <si>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</si>
  <si>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</si>
  <si>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</si>
  <si>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</si>
  <si>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</si>
  <si>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</si>
  <si>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</si>
  <si>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</si>
  <si>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</si>
  <si>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</si>
  <si>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</si>
  <si>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</si>
  <si>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</si>
  <si>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</si>
  <si>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</si>
  <si>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</si>
  <si>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</si>
  <si>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</si>
  <si>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</si>
  <si>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</si>
  <si>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</si>
  <si>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</si>
  <si>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</si>
  <si>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</si>
  <si>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</si>
  <si>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</si>
  <si>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</si>
  <si>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</si>
  <si>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</si>
  <si>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</si>
  <si>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</si>
  <si>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</si>
  <si>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</si>
  <si>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</si>
  <si>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</si>
  <si>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</si>
  <si>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</si>
  <si>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</si>
  <si>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</si>
  <si>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</si>
  <si>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t>设备</t>
    <phoneticPr fontId="6" type="noConversion"/>
  </si>
  <si>
    <t>苏州大学设备（单价≥50万元）处置申请表</t>
    <phoneticPr fontId="6" type="noConversion"/>
  </si>
  <si>
    <t>2、设备（单价≥50万元）的处置须单独申请；</t>
    <phoneticPr fontId="6" type="noConversion"/>
  </si>
  <si>
    <t>设备处置申请表（含技术鉴定表）（或有）</t>
    <phoneticPr fontId="6" type="noConversion"/>
  </si>
  <si>
    <r>
      <t>资产使用单位（章）：</t>
    </r>
    <r>
      <rPr>
        <u/>
        <sz val="12"/>
        <color indexed="8"/>
        <rFont val="宋体"/>
        <charset val="134"/>
      </rPr>
      <t xml:space="preserve">                              </t>
    </r>
  </si>
  <si>
    <t>资产数量（台、套）</t>
    <phoneticPr fontId="6" type="noConversion"/>
  </si>
  <si>
    <t>单位名称（章）：</t>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</si>
  <si>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6" type="noConversion"/>
  </si>
  <si>
    <t>审核人（签字）：</t>
    <phoneticPr fontId="6" type="noConversion"/>
  </si>
  <si>
    <t>资产管理员（签字）：          单位负责人（签字）：</t>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</si>
  <si>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8" type="noConversion"/>
  </si>
  <si>
    <t>盘亏</t>
    <phoneticPr fontId="6" type="noConversion"/>
  </si>
  <si>
    <t>盘盈</t>
    <phoneticPr fontId="6" type="noConversion"/>
  </si>
  <si>
    <t>报废</t>
    <phoneticPr fontId="6" type="noConversion"/>
  </si>
  <si>
    <t>原值（元）</t>
    <phoneticPr fontId="6" type="noConversion"/>
  </si>
  <si>
    <t>资产数量（台、套）</t>
    <phoneticPr fontId="6" type="noConversion"/>
  </si>
  <si>
    <t>资产管理员（签字）：             单位负责人（签字）：</t>
    <phoneticPr fontId="6" type="noConversion"/>
  </si>
  <si>
    <t>原值（元）</t>
    <phoneticPr fontId="8" type="noConversion"/>
  </si>
  <si>
    <t>原值（元）</t>
    <phoneticPr fontId="6" type="noConversion"/>
  </si>
  <si>
    <t>附件:专家组成员名单</t>
    <phoneticPr fontId="6" type="noConversion"/>
  </si>
  <si>
    <t>苏州大学设备（单价＜20万元）处置申请表</t>
    <phoneticPr fontId="6" type="noConversion"/>
  </si>
  <si>
    <t>净值（元）</t>
    <phoneticPr fontId="6" type="noConversion"/>
  </si>
  <si>
    <t>处置方式</t>
    <phoneticPr fontId="6" type="noConversion"/>
  </si>
  <si>
    <t>无形资产</t>
    <phoneticPr fontId="6" type="noConversion"/>
  </si>
  <si>
    <t>低值资产</t>
    <phoneticPr fontId="6" type="noConversion"/>
  </si>
  <si>
    <t>小计</t>
    <phoneticPr fontId="6" type="noConversion"/>
  </si>
  <si>
    <t>低值资产</t>
    <phoneticPr fontId="9" type="noConversion"/>
  </si>
  <si>
    <t>苏州大学低值资产处置申请表</t>
    <phoneticPr fontId="9" type="noConversion"/>
  </si>
  <si>
    <t>无形资产处置申请表（含技术鉴定表）（或有）</t>
    <phoneticPr fontId="6" type="noConversion"/>
  </si>
  <si>
    <t>低值资产处置申请表（含技术鉴定表）（或有）</t>
    <phoneticPr fontId="6" type="noConversion"/>
  </si>
  <si>
    <t>合计</t>
    <phoneticPr fontId="6" type="noConversion"/>
  </si>
  <si>
    <t>附件：申请处置固定资产明细</t>
    <phoneticPr fontId="6" type="noConversion"/>
  </si>
  <si>
    <t>3.10</t>
    <phoneticPr fontId="6" type="noConversion"/>
  </si>
  <si>
    <t>苏州大学资产清查盘点报表</t>
    <phoneticPr fontId="6" type="noConversion"/>
  </si>
  <si>
    <t>资产盘点结果统计表</t>
    <phoneticPr fontId="6" type="noConversion"/>
  </si>
  <si>
    <t>资产处置申请表（含技术鉴定表）（或有）</t>
    <phoneticPr fontId="6" type="noConversion"/>
  </si>
  <si>
    <t>苏州大学资产盘点统计表</t>
    <phoneticPr fontId="6" type="noConversion"/>
  </si>
  <si>
    <t>3.11</t>
    <phoneticPr fontId="6" type="noConversion"/>
  </si>
  <si>
    <t>闲置</t>
    <phoneticPr fontId="6" type="noConversion"/>
  </si>
  <si>
    <t>合计</t>
    <phoneticPr fontId="6" type="noConversion"/>
  </si>
  <si>
    <t>原值（元）</t>
    <phoneticPr fontId="6" type="noConversion"/>
  </si>
  <si>
    <t>资产数量（台、套）</t>
    <phoneticPr fontId="6" type="noConversion"/>
  </si>
  <si>
    <t>申请处置固定资产明细（或有）</t>
    <phoneticPr fontId="6" type="noConversion"/>
  </si>
  <si>
    <t>申请处置无形资产明细（或有）</t>
    <phoneticPr fontId="6" type="noConversion"/>
  </si>
  <si>
    <t>家具、用具、装具处置申请表（含技术鉴定表）（或有）</t>
    <phoneticPr fontId="6" type="noConversion"/>
  </si>
  <si>
    <t>申请处置低值耐用资产明细（或有）</t>
    <phoneticPr fontId="6" type="noConversion"/>
  </si>
  <si>
    <t>闲置资产明细（或有）</t>
    <phoneticPr fontId="6" type="noConversion"/>
  </si>
  <si>
    <t>专家组成员名单（或有）</t>
    <phoneticPr fontId="6" type="noConversion"/>
  </si>
  <si>
    <t>单位代码：</t>
    <phoneticPr fontId="6" type="noConversion"/>
  </si>
  <si>
    <t>资产分管领导：</t>
    <phoneticPr fontId="6" type="noConversion"/>
  </si>
  <si>
    <t>单位代码：257</t>
    <phoneticPr fontId="6" type="noConversion"/>
  </si>
  <si>
    <t>（2022年）</t>
    <phoneticPr fontId="6" type="noConversion"/>
  </si>
  <si>
    <t>江苏省血液研究所</t>
  </si>
  <si>
    <t>单位名称：江苏省血液研究所</t>
    <phoneticPr fontId="6" type="noConversion"/>
  </si>
  <si>
    <t>2023年06月08日</t>
    <phoneticPr fontId="6" type="noConversion"/>
  </si>
  <si>
    <t>申请日期：2023-06-08</t>
    <phoneticPr fontId="6" type="noConversion"/>
  </si>
  <si>
    <t>申请日期：2023-06-08</t>
    <phoneticPr fontId="6" type="noConversion"/>
  </si>
  <si>
    <t>00022512</t>
  </si>
  <si>
    <t>基因分析仪</t>
  </si>
  <si>
    <t>沈宏杰</t>
  </si>
  <si>
    <t>□报损</t>
  </si>
  <si>
    <r>
      <t>R</t>
    </r>
    <r>
      <rPr>
        <sz val="14"/>
        <color indexed="8"/>
        <rFont val="宋体"/>
        <family val="3"/>
        <charset val="134"/>
      </rPr>
      <t>报废</t>
    </r>
    <r>
      <rPr>
        <sz val="14"/>
        <color indexed="8"/>
        <rFont val="Wingdings 2"/>
        <family val="1"/>
        <charset val="2"/>
      </rPr>
      <t xml:space="preserve">  </t>
    </r>
  </si>
  <si>
    <t>申请单位：江苏省血液研究所</t>
    <phoneticPr fontId="6" type="noConversion"/>
  </si>
  <si>
    <t>00021859</t>
    <phoneticPr fontId="6" type="noConversion"/>
  </si>
  <si>
    <t>低温冰箱</t>
  </si>
  <si>
    <t>MDFS38-C</t>
  </si>
  <si>
    <t>无</t>
  </si>
  <si>
    <t>曾招</t>
  </si>
  <si>
    <t>2009-04-01</t>
  </si>
  <si>
    <t>拟报废</t>
  </si>
  <si>
    <t>00022209</t>
    <phoneticPr fontId="6" type="noConversion"/>
  </si>
  <si>
    <t>单边可调移液器</t>
  </si>
  <si>
    <t>10-100UL</t>
  </si>
  <si>
    <t>陈苏宁</t>
  </si>
  <si>
    <t>2009-10-01</t>
  </si>
  <si>
    <t>00022242</t>
  </si>
  <si>
    <t>台式通用型离心机</t>
  </si>
  <si>
    <t>Sorvall　ST16</t>
  </si>
  <si>
    <t>陈广华</t>
  </si>
  <si>
    <t>2010-12-01</t>
  </si>
  <si>
    <t>00022365</t>
  </si>
  <si>
    <t>单边可调量程移液器</t>
  </si>
  <si>
    <t>0.1-2.5UL</t>
  </si>
  <si>
    <t>00022458</t>
  </si>
  <si>
    <t>电热鼓风干燥箱</t>
  </si>
  <si>
    <t>DHG-9146A</t>
  </si>
  <si>
    <t>马珍妮</t>
  </si>
  <si>
    <t>2004-04-01</t>
  </si>
  <si>
    <t>3700</t>
  </si>
  <si>
    <t>2008-12-01</t>
  </si>
  <si>
    <t>00169417</t>
  </si>
  <si>
    <t>液氮罐</t>
  </si>
  <si>
    <t>Lactor　4</t>
  </si>
  <si>
    <t>*</t>
  </si>
  <si>
    <t>沈飞</t>
  </si>
  <si>
    <t>2012-06-26</t>
  </si>
  <si>
    <t>00147245</t>
  </si>
  <si>
    <t>微型电子计算机</t>
  </si>
  <si>
    <t>组装</t>
  </si>
  <si>
    <t>2G/500G/19"</t>
  </si>
  <si>
    <t>2011-05-20</t>
  </si>
  <si>
    <t>00158867</t>
  </si>
  <si>
    <t>笔记本电脑</t>
  </si>
  <si>
    <t>MacBook　　　Air</t>
  </si>
  <si>
    <t>4G/128G/11英寸</t>
  </si>
  <si>
    <t>朱明清</t>
  </si>
  <si>
    <t>2012-02-09</t>
  </si>
  <si>
    <t>00022587</t>
  </si>
  <si>
    <t>DOSE-IT P803泵</t>
  </si>
  <si>
    <t>DOSE-IT　803</t>
  </si>
  <si>
    <t>白霞</t>
  </si>
  <si>
    <t>沈飞</t>
    <phoneticPr fontId="6" type="noConversion"/>
  </si>
  <si>
    <t>苏州大学附属第一医院</t>
  </si>
  <si>
    <t>助理研究员</t>
  </si>
  <si>
    <t>赵益明</t>
  </si>
  <si>
    <t>研究员</t>
  </si>
  <si>
    <t>副研究员</t>
  </si>
  <si>
    <t>高级实验师</t>
  </si>
  <si>
    <t>填表人：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</si>
</sst>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76" formatCode="0.00_);[Red]\(0.00\)"/>
    <numFmt numFmtId="177" formatCode="0.00_ "/>
  </numFmts>
  <fonts count="54">
    <font>
      <sz val="11"/>
      <color theme="1"/>
      <name val="宋体"/>
      <charset val="134"/>
      <scheme val="minor"/>
    </font>
    <font>
      <sz val="14"/>
      <color indexed="8"/>
      <name val="宋体"/>
      <charset val="134"/>
    </font>
    <font>
      <sz val="14"/>
      <color indexed="8"/>
      <name val="Times New Roman"/>
      <family val="1"/>
    </font>
    <font>
      <sz val="18"/>
      <color indexed="8"/>
      <name val="仿宋"/>
      <family val="3"/>
      <charset val="134"/>
    </font>
    <font>
      <sz val="10"/>
      <color indexed="8"/>
      <name val="宋体"/>
      <charset val="134"/>
    </font>
    <font>
      <u/>
      <sz val="12"/>
      <color indexed="8"/>
      <name val="宋体"/>
      <charset val="134"/>
    </font>
    <font>
      <sz val="9"/>
      <name val="宋体"/>
      <charset val="134"/>
    </font>
    <font>
      <sz val="14"/>
      <color indexed="8"/>
      <name val="Wingdings 2"/>
      <family val="1"/>
      <charset val="2"/>
    </font>
    <font>
      <sz val="9"/>
      <name val="宋体"/>
      <charset val="134"/>
    </font>
    <font>
      <sz val="9"/>
      <name val="宋体"/>
      <charset val="134"/>
    </font>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4"/>
      <color theme="1"/>
      <name val="宋体"/>
      <charset val="134"/>
    </font>
    <font>
      <b/>
      <sz val="18"/>
      <color theme="1"/>
      <name val="Times New Roman"/>
      <family val="1"/>
    </font>
    <font>
      <b/>
      <sz val="14"/>
      <color theme="1"/>
      <name val="宋体"/>
      <charset val="134"/>
    </font>
    <font>
      <sz val="10.5"/>
      <color theme="1"/>
      <name val="宋体"/>
      <charset val="134"/>
    </font>
    <font>
      <sz val="10.5"/>
      <color theme="1"/>
      <name val="Times New Roman"/>
      <family val="1"/>
    </font>
    <font>
      <sz val="14"/>
      <color theme="1"/>
      <name val="宋体"/>
      <charset val="134"/>
      <scheme val="minor"/>
    </font>
    <font>
      <sz val="14"/>
      <color theme="1"/>
      <name val="Times New Roman"/>
      <family val="1"/>
    </font>
    <font>
      <sz val="16"/>
      <color theme="1"/>
      <name val="仿宋_GB2312"/>
      <charset val="134"/>
    </font>
    <font>
      <sz val="22"/>
      <color rgb="FF000000"/>
      <name val="宋体"/>
      <charset val="134"/>
    </font>
    <font>
      <sz val="12"/>
      <color rgb="FF000000"/>
      <name val="宋体"/>
      <charset val="134"/>
    </font>
    <font>
      <sz val="16"/>
      <color theme="1"/>
      <name val="宋体"/>
      <charset val="134"/>
      <scheme val="minor"/>
    </font>
    <font>
      <sz val="24"/>
      <color theme="1"/>
      <name val="方正小标宋简体"/>
      <charset val="134"/>
    </font>
    <font>
      <sz val="14"/>
      <color theme="1"/>
      <name val="黑体"/>
      <family val="3"/>
      <charset val="134"/>
    </font>
    <font>
      <sz val="12"/>
      <color theme="1"/>
      <name val="宋体"/>
      <charset val="134"/>
      <scheme val="minor"/>
    </font>
    <font>
      <sz val="12"/>
      <color theme="1"/>
      <name val="Times New Roman"/>
      <family val="1"/>
    </font>
    <font>
      <sz val="9"/>
      <color theme="1"/>
      <name val="Times New Roman"/>
      <family val="1"/>
    </font>
    <font>
      <sz val="9"/>
      <color theme="1"/>
      <name val="宋体"/>
      <charset val="134"/>
      <scheme val="minor"/>
    </font>
    <font>
      <sz val="9"/>
      <color theme="1"/>
      <name val="宋体"/>
      <charset val="134"/>
    </font>
    <font>
      <b/>
      <sz val="12"/>
      <color theme="1"/>
      <name val="宋体"/>
      <charset val="134"/>
    </font>
    <font>
      <b/>
      <u/>
      <sz val="12"/>
      <color theme="1"/>
      <name val="宋体"/>
      <charset val="134"/>
      <scheme val="minor"/>
    </font>
    <font>
      <sz val="12"/>
      <color theme="1"/>
      <name val="宋体"/>
      <charset val="134"/>
    </font>
    <font>
      <sz val="9"/>
      <color theme="1"/>
      <name val="仿宋_GB2312"/>
      <charset val="134"/>
    </font>
    <font>
      <b/>
      <sz val="18"/>
      <color theme="1"/>
      <name val="宋体"/>
      <charset val="134"/>
    </font>
    <font>
      <sz val="16"/>
      <color theme="1"/>
      <name val="黑体"/>
      <family val="3"/>
      <charset val="134"/>
    </font>
    <font>
      <b/>
      <sz val="10"/>
      <color theme="1"/>
      <name val="宋体"/>
      <charset val="134"/>
    </font>
    <font>
      <sz val="10"/>
      <color theme="1"/>
      <name val="宋体"/>
      <charset val="134"/>
    </font>
    <font>
      <sz val="8"/>
      <color theme="1"/>
      <name val="宋体"/>
      <charset val="134"/>
    </font>
    <font>
      <sz val="8"/>
      <color theme="1"/>
      <name val="宋体"/>
      <charset val="134"/>
      <scheme val="minor"/>
    </font>
    <font>
      <b/>
      <sz val="11"/>
      <color theme="1"/>
      <name val="宋体"/>
      <charset val="134"/>
    </font>
    <font>
      <sz val="16"/>
      <color theme="1"/>
      <name val="方正小标宋简体"/>
      <charset val="134"/>
    </font>
    <font>
      <sz val="20"/>
      <color theme="1"/>
      <name val="宋体"/>
      <charset val="134"/>
    </font>
    <font>
      <b/>
      <sz val="16"/>
      <color theme="1"/>
      <name val="宋体"/>
      <charset val="134"/>
    </font>
    <font>
      <sz val="16"/>
      <color theme="1"/>
      <name val="仿宋"/>
      <family val="3"/>
      <charset val="134"/>
    </font>
    <font>
      <b/>
      <sz val="18"/>
      <color theme="1"/>
      <name val="宋体"/>
      <charset val="134"/>
      <scheme val="minor"/>
    </font>
    <font>
      <u/>
      <sz val="10"/>
      <color theme="1"/>
      <name val="宋体"/>
      <charset val="134"/>
      <scheme val="minor"/>
    </font>
    <font>
      <sz val="9"/>
      <name val="宋体"/>
      <charset val="134"/>
      <scheme val="minor"/>
    </font>
    <font>
      <sz val="14"/>
      <color indexed="8"/>
      <name val="宋体"/>
      <family val="3"/>
      <charset val="134"/>
    </font>
  </fonts>
  <fills count="5">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10" fillId="0" borderId="0">
      <alignment vertical="center"/>
    </xf>
    <xf numFmtId="43" fontId="10" fillId="0" borderId="0" applyFont="0" applyFill="0" applyBorder="0" applyAlignment="0" applyProtection="0">
      <alignment vertical="center"/>
    </xf>
  </cellStyleXfs>
  <cellXfs count="247">
    <xf numFmtId="0" fontId="0" fillId="0" borderId="0" xfId="0">
      <alignment vertical="center"/>
    </xf>
    <xf numFmtId="49" fontId="12" fillId="0" borderId="0" xfId="0" applyNumberFormat="1" applyFont="1" applyAlignment="1">
      <alignment vertical="center" wrapText="1"/>
    </xf>
    <xf numFmtId="49" fontId="13" fillId="0" borderId="0" xfId="0" applyNumberFormat="1" applyFont="1" applyAlignment="1">
      <alignment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12" fillId="0" borderId="0" xfId="0" applyNumberFormat="1" applyFont="1" applyAlignment="1">
      <alignment horizontal="center" vertical="center" wrapText="1"/>
    </xf>
    <xf numFmtId="49" fontId="12" fillId="0" borderId="1" xfId="0" applyNumberFormat="1" applyFont="1" applyBorder="1" applyAlignment="1">
      <alignment vertical="center" wrapText="1"/>
    </xf>
    <xf numFmtId="49" fontId="13" fillId="0" borderId="2" xfId="0" applyNumberFormat="1" applyFont="1" applyBorder="1" applyAlignment="1">
      <alignment horizontal="center" vertical="center" wrapText="1"/>
    </xf>
    <xf numFmtId="176" fontId="13" fillId="0" borderId="2"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49" fontId="12" fillId="2" borderId="2" xfId="0" applyNumberFormat="1" applyFont="1" applyFill="1" applyBorder="1" applyAlignment="1">
      <alignment horizontal="center" vertical="center" wrapText="1"/>
    </xf>
    <xf numFmtId="176" fontId="12" fillId="2" borderId="2" xfId="0" applyNumberFormat="1" applyFont="1" applyFill="1" applyBorder="1" applyAlignment="1">
      <alignment horizontal="right" vertical="center" wrapText="1"/>
    </xf>
    <xf numFmtId="10" fontId="13" fillId="0" borderId="2" xfId="0" applyNumberFormat="1" applyFont="1" applyBorder="1" applyAlignment="1">
      <alignment horizontal="center" vertical="center" wrapText="1"/>
    </xf>
    <xf numFmtId="14" fontId="12" fillId="2" borderId="2"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wrapText="1"/>
    </xf>
    <xf numFmtId="176" fontId="15" fillId="0" borderId="2" xfId="0" applyNumberFormat="1" applyFont="1" applyBorder="1" applyAlignment="1">
      <alignment horizontal="right" vertical="center" wrapText="1"/>
    </xf>
    <xf numFmtId="10" fontId="16"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176" fontId="12" fillId="0" borderId="2" xfId="0" applyNumberFormat="1" applyFont="1" applyBorder="1" applyAlignment="1">
      <alignment horizontal="right" vertical="center" wrapText="1"/>
    </xf>
    <xf numFmtId="10" fontId="12" fillId="0" borderId="2" xfId="0" applyNumberFormat="1" applyFont="1" applyBorder="1" applyAlignment="1">
      <alignment horizontal="center" vertical="center" wrapText="1"/>
    </xf>
    <xf numFmtId="176" fontId="13" fillId="3" borderId="2" xfId="0" applyNumberFormat="1" applyFont="1" applyFill="1" applyBorder="1" applyAlignment="1">
      <alignment horizontal="right" vertical="center" wrapText="1"/>
    </xf>
    <xf numFmtId="176" fontId="12" fillId="0" borderId="0" xfId="0" applyNumberFormat="1" applyFont="1" applyAlignment="1">
      <alignment horizontal="center" vertical="center" wrapText="1"/>
    </xf>
    <xf numFmtId="14" fontId="12" fillId="0" borderId="0" xfId="0" applyNumberFormat="1" applyFont="1" applyAlignment="1">
      <alignment horizontal="center" vertical="center" wrapText="1"/>
    </xf>
    <xf numFmtId="14" fontId="12" fillId="0" borderId="0" xfId="0" applyNumberFormat="1" applyFont="1" applyAlignment="1">
      <alignment vertical="center" wrapText="1"/>
    </xf>
    <xf numFmtId="0" fontId="17" fillId="0" borderId="0" xfId="0" applyFont="1" applyAlignment="1">
      <alignment horizontal="justify" vertical="center"/>
    </xf>
    <xf numFmtId="0" fontId="18" fillId="0" borderId="0" xfId="0" applyFont="1" applyAlignment="1">
      <alignment horizontal="center" vertical="center"/>
    </xf>
    <xf numFmtId="0" fontId="0" fillId="0" borderId="0" xfId="0" applyFill="1">
      <alignment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1" fillId="0" borderId="0" xfId="0" applyFont="1" applyFill="1" applyAlignment="1">
      <alignment horizontal="justify"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2" fillId="0" borderId="8" xfId="0" applyFont="1" applyBorder="1">
      <alignment vertical="center"/>
    </xf>
    <xf numFmtId="0" fontId="17" fillId="0" borderId="3" xfId="0" applyFont="1" applyBorder="1" applyAlignment="1">
      <alignment horizontal="left" vertical="center" wrapText="1"/>
    </xf>
    <xf numFmtId="3" fontId="24" fillId="0" borderId="3" xfId="0" applyNumberFormat="1" applyFont="1" applyBorder="1" applyAlignment="1">
      <alignment horizontal="right" vertical="center" wrapText="1"/>
    </xf>
    <xf numFmtId="4" fontId="24" fillId="0" borderId="3" xfId="0" applyNumberFormat="1" applyFont="1" applyBorder="1" applyAlignment="1">
      <alignment horizontal="right" vertical="center" wrapText="1"/>
    </xf>
    <xf numFmtId="0" fontId="24" fillId="0" borderId="3" xfId="0" applyFont="1" applyBorder="1" applyAlignment="1">
      <alignment horizontal="right" vertical="center" wrapText="1"/>
    </xf>
    <xf numFmtId="0" fontId="17" fillId="0" borderId="3" xfId="0" applyFont="1" applyBorder="1" applyAlignment="1">
      <alignment horizontal="right" vertical="center" wrapText="1"/>
    </xf>
    <xf numFmtId="0" fontId="17" fillId="0" borderId="3" xfId="0" applyFont="1" applyBorder="1" applyAlignment="1">
      <alignment horizontal="left" vertical="top" wrapText="1"/>
    </xf>
    <xf numFmtId="0" fontId="19" fillId="0" borderId="3" xfId="0" applyFont="1" applyBorder="1" applyAlignment="1">
      <alignment horizontal="justify" vertical="top" wrapText="1"/>
    </xf>
    <xf numFmtId="0" fontId="19" fillId="0" borderId="9" xfId="0" applyFont="1" applyBorder="1" applyAlignment="1">
      <alignment horizontal="justify" vertical="top" wrapText="1"/>
    </xf>
    <xf numFmtId="0" fontId="19" fillId="0" borderId="10" xfId="0" applyFont="1" applyBorder="1" applyAlignment="1">
      <alignment horizontal="justify" vertical="top" wrapText="1"/>
    </xf>
    <xf numFmtId="0" fontId="19" fillId="0" borderId="0" xfId="0" applyFont="1" applyBorder="1" applyAlignment="1">
      <alignment horizontal="justify" vertical="top" wrapText="1"/>
    </xf>
    <xf numFmtId="0" fontId="25" fillId="0" borderId="0" xfId="0" applyFont="1" applyAlignment="1">
      <alignment horizontal="center" vertical="center" indent="2"/>
    </xf>
    <xf numFmtId="0" fontId="26" fillId="0" borderId="0" xfId="0" applyFont="1" applyAlignment="1">
      <alignment horizontal="left" vertical="center" indent="2"/>
    </xf>
    <xf numFmtId="0" fontId="26" fillId="0" borderId="0" xfId="0" applyFont="1" applyFill="1" applyAlignment="1">
      <alignment horizontal="left" vertical="center" indent="2"/>
    </xf>
    <xf numFmtId="0" fontId="27"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0" fillId="0" borderId="0" xfId="0" applyBorder="1">
      <alignment vertical="center"/>
    </xf>
    <xf numFmtId="0" fontId="29" fillId="0" borderId="0" xfId="0" applyFont="1" applyAlignment="1">
      <alignment horizontal="distributed" vertical="center" wrapText="1"/>
    </xf>
    <xf numFmtId="0" fontId="29" fillId="0" borderId="15" xfId="0" applyFont="1" applyBorder="1" applyAlignment="1">
      <alignment horizontal="left" vertical="center"/>
    </xf>
    <xf numFmtId="0" fontId="22" fillId="0" borderId="3" xfId="0" applyFont="1" applyBorder="1" applyAlignment="1">
      <alignment horizontal="center" vertical="center" wrapText="1"/>
    </xf>
    <xf numFmtId="49" fontId="30" fillId="0" borderId="0" xfId="0" applyNumberFormat="1" applyFont="1">
      <alignment vertical="center"/>
    </xf>
    <xf numFmtId="49" fontId="31" fillId="0" borderId="0" xfId="0" applyNumberFormat="1" applyFont="1" applyAlignment="1">
      <alignment horizontal="justify" vertical="center"/>
    </xf>
    <xf numFmtId="49" fontId="33" fillId="0" borderId="0" xfId="0" applyNumberFormat="1" applyFont="1">
      <alignment vertical="center"/>
    </xf>
    <xf numFmtId="49" fontId="34" fillId="0" borderId="3" xfId="0" applyNumberFormat="1" applyFont="1" applyBorder="1" applyAlignment="1">
      <alignment horizontal="center" vertical="center" wrapText="1"/>
    </xf>
    <xf numFmtId="0" fontId="35" fillId="0" borderId="0" xfId="0" applyFont="1" applyAlignment="1">
      <alignment horizontal="justify" vertical="center"/>
    </xf>
    <xf numFmtId="0" fontId="36" fillId="0" borderId="0" xfId="0" applyFont="1">
      <alignment vertical="center"/>
    </xf>
    <xf numFmtId="0" fontId="34" fillId="0" borderId="3" xfId="0" applyFont="1" applyBorder="1" applyAlignment="1">
      <alignment horizontal="center" vertical="center" wrapText="1"/>
    </xf>
    <xf numFmtId="49" fontId="32" fillId="0" borderId="3"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17" fillId="0" borderId="9" xfId="0" applyFont="1" applyBorder="1" applyAlignment="1">
      <alignment horizontal="justify" vertical="top" wrapText="1"/>
    </xf>
    <xf numFmtId="0" fontId="17" fillId="0" borderId="0" xfId="0" applyFont="1" applyAlignment="1">
      <alignment horizontal="justify" vertical="top" wrapText="1"/>
    </xf>
    <xf numFmtId="0" fontId="17" fillId="0" borderId="10" xfId="0" applyFont="1" applyBorder="1" applyAlignment="1">
      <alignment horizontal="justify" vertical="top" wrapText="1"/>
    </xf>
    <xf numFmtId="0" fontId="23" fillId="0" borderId="9" xfId="0" applyFont="1" applyBorder="1" applyAlignment="1">
      <alignment horizontal="justify" vertical="top" wrapText="1"/>
    </xf>
    <xf numFmtId="0" fontId="23" fillId="0" borderId="0" xfId="0" applyFont="1" applyAlignment="1">
      <alignment horizontal="justify" vertical="top" wrapText="1"/>
    </xf>
    <xf numFmtId="0" fontId="23" fillId="0" borderId="10" xfId="0" applyFont="1" applyBorder="1" applyAlignment="1">
      <alignment horizontal="justify" vertical="top" wrapText="1"/>
    </xf>
    <xf numFmtId="3" fontId="38" fillId="0" borderId="3" xfId="0" applyNumberFormat="1" applyFont="1" applyBorder="1" applyAlignment="1">
      <alignment horizontal="right" vertical="center" wrapText="1"/>
    </xf>
    <xf numFmtId="4" fontId="38" fillId="0" borderId="3" xfId="0" applyNumberFormat="1" applyFont="1" applyBorder="1" applyAlignment="1">
      <alignment horizontal="right" vertical="center" wrapText="1"/>
    </xf>
    <xf numFmtId="0" fontId="0" fillId="0" borderId="3" xfId="0" applyFont="1" applyBorder="1" applyAlignment="1">
      <alignment horizontal="center" vertical="center" wrapText="1"/>
    </xf>
    <xf numFmtId="0" fontId="37" fillId="0" borderId="13" xfId="0" applyFont="1" applyFill="1" applyBorder="1" applyAlignment="1">
      <alignment horizontal="right" vertical="center"/>
    </xf>
    <xf numFmtId="0" fontId="30" fillId="0" borderId="0" xfId="0" applyNumberFormat="1" applyFont="1">
      <alignment vertical="center"/>
    </xf>
    <xf numFmtId="0" fontId="34" fillId="0" borderId="3" xfId="0" applyNumberFormat="1" applyFont="1" applyBorder="1" applyAlignment="1">
      <alignment horizontal="center" vertical="center" wrapText="1"/>
    </xf>
    <xf numFmtId="0" fontId="33" fillId="0" borderId="0" xfId="0" applyNumberFormat="1" applyFont="1">
      <alignment vertical="center"/>
    </xf>
    <xf numFmtId="0" fontId="23" fillId="0" borderId="13" xfId="0" applyFont="1" applyBorder="1" applyAlignment="1">
      <alignment vertical="top" wrapText="1"/>
    </xf>
    <xf numFmtId="0" fontId="22" fillId="0" borderId="13" xfId="0" applyFont="1" applyBorder="1" applyAlignment="1">
      <alignment vertical="top" wrapText="1"/>
    </xf>
    <xf numFmtId="0" fontId="37" fillId="0" borderId="0" xfId="0" applyFont="1" applyAlignment="1">
      <alignment horizontal="justify" vertical="center"/>
    </xf>
    <xf numFmtId="0" fontId="0" fillId="0" borderId="13" xfId="0" applyBorder="1" applyAlignment="1">
      <alignment horizontal="center" vertical="center"/>
    </xf>
    <xf numFmtId="0" fontId="39" fillId="0" borderId="0" xfId="0" applyFont="1" applyAlignment="1">
      <alignment vertical="center"/>
    </xf>
    <xf numFmtId="0" fontId="11" fillId="0" borderId="0" xfId="0" applyFont="1">
      <alignment vertical="center"/>
    </xf>
    <xf numFmtId="0" fontId="34" fillId="0" borderId="17" xfId="0" applyFont="1" applyBorder="1" applyAlignment="1">
      <alignment horizontal="center" vertical="center" wrapText="1"/>
    </xf>
    <xf numFmtId="0" fontId="22" fillId="0" borderId="18" xfId="0" applyFont="1" applyFill="1" applyBorder="1" applyAlignment="1">
      <alignment horizontal="center" vertical="center"/>
    </xf>
    <xf numFmtId="0" fontId="22" fillId="0" borderId="18" xfId="0" applyFont="1" applyBorder="1" applyAlignment="1">
      <alignment horizontal="center" vertical="center"/>
    </xf>
    <xf numFmtId="0" fontId="17" fillId="0" borderId="13" xfId="0" applyFont="1" applyBorder="1" applyAlignment="1">
      <alignment horizontal="right" vertical="center"/>
    </xf>
    <xf numFmtId="0" fontId="0" fillId="0" borderId="0" xfId="0" applyAlignment="1">
      <alignment horizontal="right" vertical="center"/>
    </xf>
    <xf numFmtId="0" fontId="3" fillId="0" borderId="0" xfId="0" applyFont="1" applyAlignment="1">
      <alignment horizontal="right" vertical="center"/>
    </xf>
    <xf numFmtId="177" fontId="22" fillId="0" borderId="19" xfId="0" applyNumberFormat="1" applyFont="1" applyBorder="1" applyAlignment="1">
      <alignment horizontal="center" vertical="center"/>
    </xf>
    <xf numFmtId="177" fontId="32" fillId="0" borderId="17" xfId="0" applyNumberFormat="1" applyFont="1" applyBorder="1" applyAlignment="1">
      <alignment horizontal="center" vertical="center" wrapText="1"/>
    </xf>
    <xf numFmtId="177" fontId="22" fillId="0" borderId="19" xfId="0" applyNumberFormat="1" applyFont="1" applyFill="1" applyBorder="1" applyAlignment="1">
      <alignment horizontal="center" vertical="center"/>
    </xf>
    <xf numFmtId="176" fontId="30" fillId="0" borderId="0" xfId="0" applyNumberFormat="1" applyFont="1">
      <alignment vertical="center"/>
    </xf>
    <xf numFmtId="176" fontId="34" fillId="0" borderId="3" xfId="0" applyNumberFormat="1" applyFont="1" applyBorder="1" applyAlignment="1">
      <alignment horizontal="center" vertical="center" wrapText="1"/>
    </xf>
    <xf numFmtId="176" fontId="33" fillId="0" borderId="0" xfId="0" applyNumberFormat="1" applyFont="1">
      <alignment vertical="center"/>
    </xf>
    <xf numFmtId="0" fontId="29" fillId="0" borderId="1" xfId="0" applyFont="1" applyBorder="1" applyAlignment="1">
      <alignment horizontal="center" vertical="center"/>
    </xf>
    <xf numFmtId="0" fontId="29" fillId="0" borderId="20" xfId="0" applyFont="1" applyBorder="1" applyAlignment="1">
      <alignment horizontal="center" vertical="center"/>
    </xf>
    <xf numFmtId="49" fontId="34" fillId="0" borderId="3" xfId="0" applyNumberFormat="1" applyFont="1" applyFill="1" applyBorder="1" applyAlignment="1">
      <alignment horizontal="center" vertical="center" wrapText="1"/>
    </xf>
    <xf numFmtId="49" fontId="0" fillId="0" borderId="0" xfId="0" applyNumberFormat="1" applyFont="1" applyAlignment="1">
      <alignment horizontal="right" vertical="center"/>
    </xf>
    <xf numFmtId="0" fontId="26" fillId="0" borderId="0" xfId="0" applyFont="1" applyFill="1" applyAlignment="1">
      <alignment horizontal="left" vertical="center" indent="2"/>
    </xf>
    <xf numFmtId="0" fontId="40" fillId="0" borderId="1" xfId="0" applyFont="1" applyBorder="1" applyAlignment="1">
      <alignment horizontal="center" vertical="center"/>
    </xf>
    <xf numFmtId="0" fontId="41" fillId="0" borderId="2" xfId="0" applyFont="1" applyBorder="1" applyAlignment="1">
      <alignment horizontal="center" vertical="center" wrapText="1"/>
    </xf>
    <xf numFmtId="0" fontId="42" fillId="0" borderId="2" xfId="0" applyFont="1" applyBorder="1" applyAlignment="1">
      <alignment horizontal="left" vertical="center" wrapText="1"/>
    </xf>
    <xf numFmtId="0" fontId="43" fillId="0" borderId="2" xfId="0" applyFont="1" applyBorder="1" applyAlignment="1">
      <alignment horizontal="center" vertical="center" wrapText="1"/>
    </xf>
    <xf numFmtId="177" fontId="43" fillId="0" borderId="2" xfId="0" applyNumberFormat="1" applyFont="1" applyBorder="1" applyAlignment="1">
      <alignment horizontal="center" vertical="center" wrapText="1"/>
    </xf>
    <xf numFmtId="0" fontId="44" fillId="0" borderId="2" xfId="0" applyFont="1" applyBorder="1" applyAlignment="1">
      <alignment horizontal="center" vertical="center"/>
    </xf>
    <xf numFmtId="177" fontId="44" fillId="0" borderId="2" xfId="0" applyNumberFormat="1" applyFont="1" applyBorder="1" applyAlignment="1">
      <alignment horizontal="center" vertical="center"/>
    </xf>
    <xf numFmtId="0" fontId="45" fillId="0" borderId="0" xfId="0" applyFont="1" applyAlignment="1">
      <alignment vertical="center"/>
    </xf>
    <xf numFmtId="0" fontId="26" fillId="0" borderId="0" xfId="0" applyFont="1" applyFill="1" applyAlignment="1">
      <alignment horizontal="left" vertical="center" indent="2"/>
    </xf>
    <xf numFmtId="0" fontId="37" fillId="0" borderId="13" xfId="0" applyFont="1" applyFill="1" applyBorder="1" applyAlignment="1">
      <alignment horizontal="left" vertical="center"/>
    </xf>
    <xf numFmtId="0" fontId="17" fillId="0" borderId="9" xfId="0" applyFont="1" applyBorder="1" applyAlignment="1">
      <alignment horizontal="justify" vertical="top" wrapText="1"/>
    </xf>
    <xf numFmtId="0" fontId="17" fillId="0" borderId="0" xfId="0" applyFont="1" applyAlignment="1">
      <alignment horizontal="justify" vertical="top" wrapText="1"/>
    </xf>
    <xf numFmtId="0" fontId="17" fillId="0" borderId="10" xfId="0" applyFont="1" applyBorder="1" applyAlignment="1">
      <alignment horizontal="justify" vertical="top" wrapText="1"/>
    </xf>
    <xf numFmtId="0" fontId="28" fillId="0" borderId="0" xfId="0" applyFont="1" applyAlignment="1">
      <alignment horizontal="center" vertical="center"/>
    </xf>
    <xf numFmtId="0" fontId="46" fillId="0" borderId="0" xfId="0" applyFont="1" applyAlignment="1">
      <alignment horizontal="center" vertical="center" wrapText="1"/>
    </xf>
    <xf numFmtId="0" fontId="27" fillId="0" borderId="0" xfId="0" applyFont="1" applyAlignment="1">
      <alignment horizontal="center" vertical="center"/>
    </xf>
    <xf numFmtId="57" fontId="27" fillId="0" borderId="0" xfId="0" applyNumberFormat="1" applyFont="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39" fillId="0" borderId="0" xfId="0" applyFont="1" applyAlignment="1">
      <alignment horizontal="center" vertical="center"/>
    </xf>
    <xf numFmtId="0" fontId="41" fillId="0" borderId="2" xfId="0" applyFont="1" applyBorder="1" applyAlignment="1">
      <alignment horizontal="center" vertical="center" wrapText="1"/>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0" fillId="0" borderId="0" xfId="0" applyAlignment="1">
      <alignment horizontal="center" vertical="center"/>
    </xf>
    <xf numFmtId="0" fontId="45" fillId="0" borderId="0" xfId="0" applyFont="1" applyAlignment="1">
      <alignment horizontal="center" vertical="center"/>
    </xf>
    <xf numFmtId="4" fontId="38" fillId="0" borderId="17" xfId="0" applyNumberFormat="1" applyFont="1" applyBorder="1" applyAlignment="1">
      <alignment horizontal="center" vertical="center" wrapText="1"/>
    </xf>
    <xf numFmtId="4" fontId="38" fillId="0" borderId="4" xfId="0" applyNumberFormat="1" applyFont="1" applyBorder="1" applyAlignment="1">
      <alignment horizontal="center" vertical="center" wrapText="1"/>
    </xf>
    <xf numFmtId="0" fontId="37" fillId="0" borderId="13" xfId="0" applyFont="1" applyFill="1" applyBorder="1" applyAlignment="1">
      <alignment horizontal="left" vertical="center"/>
    </xf>
    <xf numFmtId="0" fontId="19" fillId="0" borderId="9" xfId="0" applyFont="1" applyBorder="1" applyAlignment="1">
      <alignment horizontal="justify" vertical="top" wrapText="1"/>
    </xf>
    <xf numFmtId="0" fontId="19" fillId="0" borderId="0" xfId="0" applyFont="1" applyAlignment="1">
      <alignment horizontal="justify" vertical="top" wrapText="1"/>
    </xf>
    <xf numFmtId="0" fontId="19" fillId="0" borderId="10" xfId="0" applyFont="1" applyBorder="1" applyAlignment="1">
      <alignment horizontal="justify" vertical="top" wrapText="1"/>
    </xf>
    <xf numFmtId="0" fontId="19" fillId="0" borderId="0" xfId="0" applyFont="1" applyBorder="1" applyAlignment="1">
      <alignment horizontal="justify" vertical="top" wrapText="1"/>
    </xf>
    <xf numFmtId="0" fontId="17" fillId="0" borderId="9" xfId="0" applyFont="1" applyBorder="1" applyAlignment="1">
      <alignment horizontal="justify" vertical="top" wrapText="1"/>
    </xf>
    <xf numFmtId="0" fontId="17" fillId="0" borderId="0" xfId="0" applyFont="1" applyBorder="1" applyAlignment="1">
      <alignment horizontal="justify" vertical="top" wrapText="1"/>
    </xf>
    <xf numFmtId="0" fontId="17" fillId="0" borderId="10" xfId="0" applyFont="1" applyBorder="1" applyAlignment="1">
      <alignment horizontal="justify" vertical="top" wrapText="1"/>
    </xf>
    <xf numFmtId="0" fontId="22" fillId="4" borderId="17"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17" fillId="0" borderId="16" xfId="0" applyFont="1" applyBorder="1" applyAlignment="1">
      <alignment horizontal="right" vertical="top" wrapText="1"/>
    </xf>
    <xf numFmtId="0" fontId="17" fillId="0" borderId="13" xfId="0" applyFont="1" applyBorder="1" applyAlignment="1">
      <alignment horizontal="right" vertical="top" wrapText="1"/>
    </xf>
    <xf numFmtId="0" fontId="17" fillId="0" borderId="14" xfId="0" applyFont="1" applyBorder="1" applyAlignment="1">
      <alignment horizontal="right" vertical="top" wrapText="1"/>
    </xf>
    <xf numFmtId="0" fontId="19" fillId="0" borderId="9" xfId="0" applyFont="1" applyFill="1" applyBorder="1" applyAlignment="1">
      <alignment horizontal="justify" vertical="top" wrapText="1"/>
    </xf>
    <xf numFmtId="0" fontId="19" fillId="0" borderId="0" xfId="0" applyFont="1" applyFill="1" applyAlignment="1">
      <alignment horizontal="justify" vertical="top" wrapText="1"/>
    </xf>
    <xf numFmtId="0" fontId="19" fillId="0" borderId="10" xfId="0" applyFont="1" applyFill="1" applyBorder="1" applyAlignment="1">
      <alignment horizontal="justify"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22" fillId="0" borderId="17" xfId="0" applyFont="1" applyBorder="1" applyAlignment="1">
      <alignment horizontal="center" vertical="center"/>
    </xf>
    <xf numFmtId="0" fontId="22" fillId="0" borderId="4" xfId="0" applyFont="1" applyBorder="1" applyAlignment="1">
      <alignment horizontal="center" vertical="center"/>
    </xf>
    <xf numFmtId="0" fontId="17" fillId="0" borderId="9" xfId="0" applyFont="1" applyFill="1" applyBorder="1" applyAlignment="1">
      <alignment horizontal="center" vertical="top" wrapText="1"/>
    </xf>
    <xf numFmtId="0" fontId="17" fillId="0" borderId="0" xfId="0" applyFont="1" applyFill="1" applyAlignment="1">
      <alignment horizontal="center" vertical="top" wrapText="1"/>
    </xf>
    <xf numFmtId="0" fontId="17" fillId="0" borderId="10" xfId="0" applyFont="1" applyFill="1" applyBorder="1" applyAlignment="1">
      <alignment horizontal="center" vertical="top" wrapText="1"/>
    </xf>
    <xf numFmtId="0" fontId="47" fillId="0" borderId="0" xfId="0" applyFont="1" applyAlignment="1">
      <alignment horizontal="center" vertical="center"/>
    </xf>
    <xf numFmtId="0" fontId="22" fillId="0" borderId="3" xfId="0" applyFont="1" applyBorder="1" applyAlignment="1">
      <alignment vertical="center" wrapText="1"/>
    </xf>
    <xf numFmtId="0" fontId="17" fillId="0" borderId="0" xfId="0" applyFont="1" applyAlignment="1">
      <alignment horizontal="justify" vertical="top" wrapText="1"/>
    </xf>
    <xf numFmtId="0" fontId="23" fillId="0" borderId="9" xfId="0" applyFont="1" applyBorder="1" applyAlignment="1">
      <alignment horizontal="justify" vertical="top" wrapText="1"/>
    </xf>
    <xf numFmtId="0" fontId="23" fillId="0" borderId="0" xfId="0" applyFont="1" applyAlignment="1">
      <alignment horizontal="justify" vertical="top" wrapText="1"/>
    </xf>
    <xf numFmtId="0" fontId="23" fillId="0" borderId="10" xfId="0" applyFont="1" applyBorder="1" applyAlignment="1">
      <alignment horizontal="justify" vertical="top" wrapText="1"/>
    </xf>
    <xf numFmtId="0" fontId="17" fillId="0" borderId="9" xfId="0" applyFont="1" applyBorder="1" applyAlignment="1">
      <alignment horizontal="justify" vertical="top" wrapText="1" indent="3"/>
    </xf>
    <xf numFmtId="0" fontId="17" fillId="0" borderId="0" xfId="0" applyFont="1" applyAlignment="1">
      <alignment horizontal="justify" vertical="top" wrapText="1" indent="3"/>
    </xf>
    <xf numFmtId="0" fontId="17" fillId="0" borderId="10" xfId="0" applyFont="1" applyBorder="1" applyAlignment="1">
      <alignment horizontal="justify" vertical="top" wrapText="1" indent="3"/>
    </xf>
    <xf numFmtId="0" fontId="20" fillId="0" borderId="0" xfId="0" applyFont="1" applyAlignment="1">
      <alignment horizontal="justify" vertical="center"/>
    </xf>
    <xf numFmtId="0" fontId="17" fillId="0" borderId="9" xfId="0" applyFont="1" applyBorder="1" applyAlignment="1">
      <alignment horizontal="left" vertical="top" wrapText="1" indent="14"/>
    </xf>
    <xf numFmtId="0" fontId="17" fillId="0" borderId="0" xfId="0" applyFont="1" applyBorder="1" applyAlignment="1">
      <alignment horizontal="left" vertical="top" wrapText="1" indent="14"/>
    </xf>
    <xf numFmtId="0" fontId="17" fillId="0" borderId="10" xfId="0" applyFont="1" applyBorder="1" applyAlignment="1">
      <alignment horizontal="left" vertical="top" wrapText="1" indent="14"/>
    </xf>
    <xf numFmtId="0" fontId="48" fillId="0" borderId="0" xfId="0" applyFont="1" applyFill="1" applyAlignment="1">
      <alignment horizontal="center" vertical="center"/>
    </xf>
    <xf numFmtId="0" fontId="2" fillId="0" borderId="16" xfId="0" applyFont="1" applyBorder="1" applyAlignment="1">
      <alignment horizontal="justify" vertical="top" wrapText="1"/>
    </xf>
    <xf numFmtId="0" fontId="23" fillId="0" borderId="13" xfId="0" applyFont="1" applyBorder="1" applyAlignment="1">
      <alignment horizontal="justify" vertical="top" wrapText="1"/>
    </xf>
    <xf numFmtId="0" fontId="23" fillId="0" borderId="14" xfId="0" applyFont="1" applyBorder="1" applyAlignment="1">
      <alignment horizontal="justify" vertical="top" wrapText="1"/>
    </xf>
    <xf numFmtId="0" fontId="17" fillId="0" borderId="9" xfId="0" applyFont="1" applyBorder="1" applyAlignment="1">
      <alignment horizontal="left" vertical="top" wrapText="1" indent="15"/>
    </xf>
    <xf numFmtId="0" fontId="17" fillId="0" borderId="0" xfId="0" applyFont="1" applyAlignment="1">
      <alignment horizontal="left" vertical="top" wrapText="1" indent="15"/>
    </xf>
    <xf numFmtId="0" fontId="17" fillId="0" borderId="10" xfId="0" applyFont="1" applyBorder="1" applyAlignment="1">
      <alignment horizontal="left" vertical="top" wrapText="1" indent="15"/>
    </xf>
    <xf numFmtId="0" fontId="31" fillId="0" borderId="9" xfId="0" applyFont="1" applyBorder="1" applyAlignment="1">
      <alignment horizontal="justify" vertical="top" wrapText="1"/>
    </xf>
    <xf numFmtId="0" fontId="31" fillId="0" borderId="0" xfId="0" applyFont="1" applyAlignment="1">
      <alignment horizontal="justify" vertical="top" wrapText="1"/>
    </xf>
    <xf numFmtId="0" fontId="31" fillId="0" borderId="10" xfId="0" applyFont="1" applyBorder="1" applyAlignment="1">
      <alignment horizontal="justify" vertical="top" wrapText="1"/>
    </xf>
    <xf numFmtId="0" fontId="17" fillId="0" borderId="27" xfId="0" applyFont="1" applyBorder="1" applyAlignment="1">
      <alignment horizontal="justify" vertical="top" wrapText="1"/>
    </xf>
    <xf numFmtId="0" fontId="17" fillId="0" borderId="11" xfId="0" applyFont="1" applyBorder="1" applyAlignment="1">
      <alignment horizontal="justify" vertical="top" wrapText="1"/>
    </xf>
    <xf numFmtId="0" fontId="17" fillId="0" borderId="28" xfId="0" applyFont="1" applyBorder="1" applyAlignment="1">
      <alignment horizontal="justify" vertical="top" wrapText="1"/>
    </xf>
    <xf numFmtId="0" fontId="0" fillId="0" borderId="13" xfId="0" applyFont="1" applyBorder="1" applyAlignment="1">
      <alignment horizontal="right" vertical="center"/>
    </xf>
    <xf numFmtId="0" fontId="17" fillId="0" borderId="9" xfId="0" applyFont="1" applyBorder="1" applyAlignment="1">
      <alignment horizontal="center" vertical="top" wrapText="1"/>
    </xf>
    <xf numFmtId="0" fontId="17" fillId="0" borderId="0" xfId="0" applyFont="1" applyAlignment="1">
      <alignment horizontal="center" vertical="top" wrapText="1"/>
    </xf>
    <xf numFmtId="0" fontId="17" fillId="0" borderId="10" xfId="0" applyFont="1" applyBorder="1" applyAlignment="1">
      <alignment horizontal="center" vertical="top" wrapText="1"/>
    </xf>
    <xf numFmtId="0" fontId="17" fillId="0" borderId="9" xfId="0" applyFont="1" applyBorder="1" applyAlignment="1">
      <alignment horizontal="left" vertical="top" wrapText="1" indent="2"/>
    </xf>
    <xf numFmtId="0" fontId="17" fillId="0" borderId="0" xfId="0" applyFont="1" applyAlignment="1">
      <alignment horizontal="left" vertical="top" wrapText="1" indent="2"/>
    </xf>
    <xf numFmtId="0" fontId="17" fillId="0" borderId="10" xfId="0" applyFont="1" applyBorder="1" applyAlignment="1">
      <alignment horizontal="left" vertical="top" wrapText="1" indent="2"/>
    </xf>
    <xf numFmtId="0" fontId="39" fillId="0" borderId="0" xfId="0" applyFont="1" applyFill="1" applyAlignment="1">
      <alignment horizontal="center" vertical="center"/>
    </xf>
    <xf numFmtId="0" fontId="0" fillId="0" borderId="13" xfId="0" applyBorder="1" applyAlignment="1">
      <alignment horizontal="left" vertical="center"/>
    </xf>
    <xf numFmtId="0" fontId="17" fillId="0" borderId="13" xfId="0" applyFont="1" applyBorder="1" applyAlignment="1">
      <alignment horizontal="left" vertical="center"/>
    </xf>
    <xf numFmtId="0" fontId="17" fillId="0" borderId="9"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17" fillId="0" borderId="10" xfId="0" applyFont="1" applyFill="1" applyBorder="1" applyAlignment="1">
      <alignment horizontal="justify" vertical="top" wrapText="1"/>
    </xf>
    <xf numFmtId="0" fontId="2" fillId="0" borderId="16" xfId="0" applyFont="1" applyFill="1" applyBorder="1" applyAlignment="1">
      <alignment horizontal="justify" vertical="top" wrapText="1"/>
    </xf>
    <xf numFmtId="0" fontId="23" fillId="0" borderId="13" xfId="0" applyFont="1" applyFill="1" applyBorder="1" applyAlignment="1">
      <alignment horizontal="justify" vertical="top" wrapText="1"/>
    </xf>
    <xf numFmtId="0" fontId="23" fillId="0" borderId="14" xfId="0" applyFont="1" applyFill="1" applyBorder="1" applyAlignment="1">
      <alignment horizontal="justify" vertical="top" wrapText="1"/>
    </xf>
    <xf numFmtId="0" fontId="17" fillId="0" borderId="0" xfId="0" applyFont="1" applyFill="1" applyAlignment="1">
      <alignment horizontal="justify" vertical="top" wrapText="1"/>
    </xf>
    <xf numFmtId="0" fontId="17" fillId="0" borderId="16" xfId="0" applyFont="1" applyFill="1" applyBorder="1" applyAlignment="1">
      <alignment horizontal="justify" vertical="top" wrapText="1"/>
    </xf>
    <xf numFmtId="0" fontId="17" fillId="0" borderId="13" xfId="0" applyFont="1" applyFill="1" applyBorder="1" applyAlignment="1">
      <alignment horizontal="justify" vertical="top" wrapText="1"/>
    </xf>
    <xf numFmtId="0" fontId="17" fillId="0" borderId="14" xfId="0" applyFont="1" applyFill="1" applyBorder="1" applyAlignment="1">
      <alignment horizontal="justify" vertical="top" wrapText="1"/>
    </xf>
    <xf numFmtId="0" fontId="23" fillId="0" borderId="9" xfId="0" applyFont="1" applyFill="1" applyBorder="1" applyAlignment="1">
      <alignment horizontal="justify" vertical="top" wrapText="1"/>
    </xf>
    <xf numFmtId="0" fontId="23" fillId="0" borderId="0" xfId="0" applyFont="1" applyFill="1" applyAlignment="1">
      <alignment horizontal="justify" vertical="top" wrapText="1"/>
    </xf>
    <xf numFmtId="0" fontId="23" fillId="0" borderId="10" xfId="0" applyFont="1" applyFill="1" applyBorder="1" applyAlignment="1">
      <alignment horizontal="justify" vertical="top" wrapText="1"/>
    </xf>
    <xf numFmtId="0" fontId="17" fillId="0" borderId="9" xfId="0" applyFont="1" applyFill="1" applyBorder="1" applyAlignment="1">
      <alignment horizontal="justify" vertical="top" wrapText="1" indent="3"/>
    </xf>
    <xf numFmtId="0" fontId="17" fillId="0" borderId="0" xfId="0" applyFont="1" applyFill="1" applyAlignment="1">
      <alignment horizontal="justify" vertical="top" wrapText="1" indent="3"/>
    </xf>
    <xf numFmtId="0" fontId="17" fillId="0" borderId="10" xfId="0" applyFont="1" applyFill="1" applyBorder="1" applyAlignment="1">
      <alignment horizontal="justify" vertical="top" wrapText="1" indent="3"/>
    </xf>
    <xf numFmtId="0" fontId="17" fillId="0" borderId="16" xfId="0" applyFont="1" applyFill="1" applyBorder="1" applyAlignment="1">
      <alignment horizontal="right" vertical="top" wrapText="1"/>
    </xf>
    <xf numFmtId="0" fontId="17" fillId="0" borderId="13" xfId="0" applyFont="1" applyFill="1" applyBorder="1" applyAlignment="1">
      <alignment horizontal="right" vertical="top" wrapText="1"/>
    </xf>
    <xf numFmtId="0" fontId="17" fillId="0" borderId="14" xfId="0" applyFont="1" applyFill="1" applyBorder="1" applyAlignment="1">
      <alignment horizontal="right" vertical="top" wrapText="1"/>
    </xf>
    <xf numFmtId="0" fontId="20" fillId="0" borderId="0" xfId="0" applyFont="1" applyFill="1" applyAlignment="1">
      <alignment horizontal="justify" vertical="center"/>
    </xf>
    <xf numFmtId="0" fontId="17" fillId="0" borderId="9" xfId="0" applyFont="1" applyFill="1" applyBorder="1" applyAlignment="1">
      <alignment horizontal="justify" vertical="top" wrapText="1" indent="2"/>
    </xf>
    <xf numFmtId="0" fontId="17" fillId="0" borderId="0" xfId="0" applyFont="1" applyFill="1" applyAlignment="1">
      <alignment horizontal="justify" vertical="top" wrapText="1" indent="2"/>
    </xf>
    <xf numFmtId="0" fontId="17" fillId="0" borderId="10" xfId="0" applyFont="1" applyFill="1" applyBorder="1" applyAlignment="1">
      <alignment horizontal="justify" vertical="top" wrapText="1" indent="2"/>
    </xf>
    <xf numFmtId="49" fontId="37" fillId="0" borderId="0" xfId="0" applyNumberFormat="1" applyFont="1" applyAlignment="1">
      <alignment horizontal="justify" vertical="center"/>
    </xf>
    <xf numFmtId="0" fontId="17" fillId="0" borderId="0" xfId="0" applyFont="1" applyAlignment="1">
      <alignment horizontal="justify" vertical="center"/>
    </xf>
    <xf numFmtId="49" fontId="44" fillId="0" borderId="0" xfId="0" applyNumberFormat="1" applyFont="1" applyAlignment="1">
      <alignment horizontal="left" vertical="top" wrapText="1"/>
    </xf>
    <xf numFmtId="49" fontId="13" fillId="2" borderId="21" xfId="0" applyNumberFormat="1" applyFont="1" applyFill="1" applyBorder="1" applyAlignment="1">
      <alignment horizontal="left" vertical="center" wrapText="1"/>
    </xf>
    <xf numFmtId="49" fontId="13" fillId="2" borderId="20" xfId="0" applyNumberFormat="1" applyFont="1" applyFill="1" applyBorder="1" applyAlignment="1">
      <alignment horizontal="left" vertical="center" wrapText="1"/>
    </xf>
    <xf numFmtId="49" fontId="13" fillId="2" borderId="22" xfId="0" applyNumberFormat="1" applyFont="1" applyFill="1" applyBorder="1" applyAlignment="1">
      <alignment horizontal="left" vertical="center" wrapText="1"/>
    </xf>
    <xf numFmtId="49" fontId="13" fillId="0" borderId="21"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49" fillId="0" borderId="0" xfId="0" applyNumberFormat="1" applyFont="1" applyAlignment="1">
      <alignment horizontal="left" vertical="center" wrapText="1"/>
    </xf>
    <xf numFmtId="49" fontId="50" fillId="0" borderId="0" xfId="0" applyNumberFormat="1" applyFont="1" applyAlignment="1">
      <alignment horizontal="center" vertical="center" wrapText="1"/>
    </xf>
    <xf numFmtId="49" fontId="13" fillId="0" borderId="1" xfId="0" applyNumberFormat="1" applyFont="1" applyBorder="1" applyAlignment="1">
      <alignment horizontal="left" vertical="center" wrapText="1"/>
    </xf>
    <xf numFmtId="49" fontId="51" fillId="0" borderId="1" xfId="0" applyNumberFormat="1" applyFont="1" applyBorder="1" applyAlignment="1">
      <alignment horizontal="left" vertical="center" wrapText="1"/>
    </xf>
    <xf numFmtId="49" fontId="12" fillId="0" borderId="1" xfId="0" applyNumberFormat="1" applyFont="1" applyBorder="1" applyAlignment="1">
      <alignment horizontal="right" vertical="center" wrapText="1"/>
    </xf>
    <xf numFmtId="14" fontId="29" fillId="0" borderId="1" xfId="0" applyNumberFormat="1" applyFont="1" applyBorder="1" applyAlignment="1">
      <alignment horizontal="center" vertical="center"/>
    </xf>
    <xf numFmtId="14" fontId="40" fillId="0" borderId="20" xfId="0" applyNumberFormat="1" applyFont="1" applyBorder="1" applyAlignment="1">
      <alignment horizontal="center" vertical="center"/>
    </xf>
    <xf numFmtId="14" fontId="0" fillId="0" borderId="0" xfId="0" applyNumberFormat="1" applyAlignment="1">
      <alignment horizontal="center" vertical="center"/>
    </xf>
    <xf numFmtId="14" fontId="32" fillId="0" borderId="3" xfId="0" applyNumberFormat="1" applyFont="1" applyBorder="1" applyAlignment="1">
      <alignment horizontal="center" vertical="center" wrapText="1"/>
    </xf>
    <xf numFmtId="0" fontId="7" fillId="0" borderId="16" xfId="0" applyFont="1" applyBorder="1" applyAlignment="1">
      <alignment vertical="top" wrapText="1"/>
    </xf>
    <xf numFmtId="49" fontId="32" fillId="0" borderId="29" xfId="0" applyNumberFormat="1" applyFont="1" applyFill="1" applyBorder="1" applyAlignment="1">
      <alignment horizontal="justify" vertical="center"/>
    </xf>
    <xf numFmtId="49" fontId="33" fillId="0" borderId="29" xfId="0" applyNumberFormat="1" applyFont="1" applyFill="1" applyBorder="1">
      <alignment vertical="center"/>
    </xf>
    <xf numFmtId="0" fontId="33" fillId="0" borderId="29" xfId="0" applyNumberFormat="1" applyFont="1" applyFill="1" applyBorder="1">
      <alignment vertical="center"/>
    </xf>
    <xf numFmtId="176" fontId="33" fillId="0" borderId="29" xfId="0" applyNumberFormat="1" applyFont="1" applyFill="1" applyBorder="1">
      <alignment vertical="center"/>
    </xf>
    <xf numFmtId="0" fontId="19" fillId="0" borderId="29" xfId="0" applyFont="1" applyFill="1" applyBorder="1" applyAlignment="1">
      <alignment horizontal="center" vertical="center" wrapText="1"/>
    </xf>
    <xf numFmtId="0" fontId="20" fillId="0" borderId="29" xfId="0" applyFont="1" applyFill="1" applyBorder="1" applyAlignment="1">
      <alignment horizontal="justify" vertical="center"/>
    </xf>
    <xf numFmtId="0" fontId="0" fillId="0" borderId="29" xfId="0" applyFill="1" applyBorder="1">
      <alignment vertical="center"/>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showGridLines="0" topLeftCell="A10" workbookViewId="0">
      <selection activeCell="B5" sqref="B5:C5"/>
    </sheetView>
  </sheetViews>
  <sheetFormatPr defaultColWidth="9" defaultRowHeight="13.5"/>
  <cols>
    <col min="1" max="1" width="7.75" customWidth="1"/>
    <col min="2" max="2" width="28.75" customWidth="1"/>
    <col min="3" max="3" width="47.125" customWidth="1"/>
  </cols>
  <sheetData>
    <row r="1" spans="2:3" ht="30.75" customHeight="1">
      <c r="C1" s="96" t="s">
        <v>181</v>
      </c>
    </row>
    <row r="2" spans="2:3" ht="33" customHeight="1"/>
    <row r="3" spans="2:3" ht="31.5">
      <c r="B3" s="121" t="s">
        <v>164</v>
      </c>
      <c r="C3" s="121"/>
    </row>
    <row r="4" spans="2:3" ht="9.75" customHeight="1">
      <c r="B4" s="57"/>
    </row>
    <row r="5" spans="2:3" ht="34.5" customHeight="1">
      <c r="B5" s="122" t="s">
        <v>182</v>
      </c>
      <c r="C5" s="122"/>
    </row>
    <row r="6" spans="2:3" ht="10.5" customHeight="1">
      <c r="B6" s="58"/>
    </row>
    <row r="7" spans="2:3" ht="34.5" customHeight="1"/>
    <row r="8" spans="2:3" ht="34.5" customHeight="1">
      <c r="B8" s="58"/>
    </row>
    <row r="9" spans="2:3" ht="38.25" customHeight="1">
      <c r="B9" s="58"/>
      <c r="C9" s="59"/>
    </row>
    <row r="10" spans="2:3" s="56" customFormat="1" ht="43.5" customHeight="1">
      <c r="B10" s="60" t="s">
        <v>0</v>
      </c>
      <c r="C10" s="108" t="s">
        <v>183</v>
      </c>
    </row>
    <row r="11" spans="2:3" s="56" customFormat="1" ht="30.75" customHeight="1">
      <c r="B11" s="60"/>
      <c r="C11" s="61"/>
    </row>
    <row r="12" spans="2:3" s="56" customFormat="1" ht="43.5" customHeight="1">
      <c r="B12" s="60" t="s">
        <v>1</v>
      </c>
      <c r="C12" s="235">
        <v>44926</v>
      </c>
    </row>
    <row r="13" spans="2:3" s="56" customFormat="1" ht="43.5" customHeight="1">
      <c r="B13" s="60" t="s">
        <v>2</v>
      </c>
      <c r="C13" s="103"/>
    </row>
    <row r="14" spans="2:3" s="56" customFormat="1" ht="43.5" customHeight="1">
      <c r="B14" s="60" t="s">
        <v>3</v>
      </c>
      <c r="C14" s="103"/>
    </row>
    <row r="15" spans="2:3" s="56" customFormat="1" ht="43.5" customHeight="1">
      <c r="B15" s="60" t="s">
        <v>4</v>
      </c>
      <c r="C15" s="104"/>
    </row>
    <row r="16" spans="2:3" s="56" customFormat="1" ht="43.5" customHeight="1">
      <c r="B16" s="60" t="s">
        <v>5</v>
      </c>
      <c r="C16" s="236">
        <v>45085</v>
      </c>
    </row>
    <row r="17" spans="2:3" ht="25.5" customHeight="1"/>
    <row r="18" spans="2:3" ht="25.5" customHeight="1"/>
    <row r="19" spans="2:3" ht="38.25" customHeight="1"/>
    <row r="20" spans="2:3" ht="31.5" customHeight="1">
      <c r="B20" s="123" t="s">
        <v>6</v>
      </c>
      <c r="C20" s="123"/>
    </row>
    <row r="21" spans="2:3" ht="20.25">
      <c r="B21" s="124"/>
      <c r="C21" s="123"/>
    </row>
  </sheetData>
  <sheetProtection password="C59D" sheet="1" objects="1" scenarios="1"/>
  <mergeCells count="4">
    <mergeCell ref="B3:C3"/>
    <mergeCell ref="B5:C5"/>
    <mergeCell ref="B20:C20"/>
    <mergeCell ref="B21:C21"/>
  </mergeCells>
  <phoneticPr fontId="6" type="noConversion"/>
  <pageMargins left="0.5118110236220472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c r="A1" s="230" t="s">
        <v>77</v>
      </c>
      <c r="B1" s="230"/>
      <c r="C1" s="230"/>
    </row>
    <row r="2" spans="1:12" ht="32.25" customHeight="1">
      <c r="A2" s="231" t="s">
        <v>78</v>
      </c>
      <c r="B2" s="231"/>
      <c r="C2" s="231"/>
      <c r="D2" s="231"/>
      <c r="E2" s="231"/>
      <c r="F2" s="231"/>
      <c r="G2" s="231"/>
      <c r="H2" s="231"/>
      <c r="I2" s="231"/>
      <c r="J2" s="231"/>
      <c r="K2" s="231"/>
      <c r="L2" s="231"/>
    </row>
    <row r="4" spans="1:12" s="1" customFormat="1" ht="22.5" customHeight="1">
      <c r="A4" s="232" t="s">
        <v>79</v>
      </c>
      <c r="B4" s="232"/>
      <c r="C4" s="233"/>
      <c r="D4" s="233"/>
      <c r="E4" s="233"/>
      <c r="F4" s="8"/>
      <c r="H4" s="9"/>
      <c r="I4" s="9"/>
      <c r="J4" s="9"/>
      <c r="K4" s="234" t="s">
        <v>80</v>
      </c>
      <c r="L4" s="234"/>
    </row>
    <row r="5" spans="1:12" s="2" customFormat="1" ht="27" customHeight="1">
      <c r="A5" s="10" t="s">
        <v>81</v>
      </c>
      <c r="B5" s="10" t="s">
        <v>47</v>
      </c>
      <c r="C5" s="10" t="s">
        <v>48</v>
      </c>
      <c r="D5" s="10" t="s">
        <v>82</v>
      </c>
      <c r="E5" s="11" t="s">
        <v>83</v>
      </c>
      <c r="F5" s="10" t="s">
        <v>84</v>
      </c>
      <c r="G5" s="12" t="s">
        <v>85</v>
      </c>
      <c r="H5" s="10" t="s">
        <v>86</v>
      </c>
      <c r="I5" s="10" t="s">
        <v>87</v>
      </c>
      <c r="J5" s="10" t="s">
        <v>88</v>
      </c>
      <c r="K5" s="12" t="s">
        <v>89</v>
      </c>
      <c r="L5" s="12" t="s">
        <v>76</v>
      </c>
    </row>
    <row r="6" spans="1:12" s="1" customFormat="1" ht="15.95" customHeight="1">
      <c r="A6" s="224" t="s">
        <v>90</v>
      </c>
      <c r="B6" s="225"/>
      <c r="C6" s="226"/>
      <c r="D6" s="13" t="s">
        <v>91</v>
      </c>
      <c r="E6" s="14"/>
      <c r="F6" s="15"/>
      <c r="G6" s="16" t="s">
        <v>71</v>
      </c>
      <c r="H6" s="13" t="s">
        <v>71</v>
      </c>
      <c r="I6" s="13" t="s">
        <v>71</v>
      </c>
      <c r="J6" s="13" t="s">
        <v>71</v>
      </c>
      <c r="K6" s="16" t="s">
        <v>71</v>
      </c>
      <c r="L6" s="16"/>
    </row>
    <row r="7" spans="1:12" s="1" customFormat="1" ht="15.95" customHeight="1">
      <c r="A7" s="227" t="s">
        <v>92</v>
      </c>
      <c r="B7" s="228"/>
      <c r="C7" s="229"/>
      <c r="D7" s="17" t="s">
        <v>91</v>
      </c>
      <c r="E7" s="18"/>
      <c r="F7" s="19" t="s">
        <v>93</v>
      </c>
      <c r="G7" s="20" t="s">
        <v>71</v>
      </c>
      <c r="H7" s="21" t="s">
        <v>71</v>
      </c>
      <c r="I7" s="21" t="s">
        <v>71</v>
      </c>
      <c r="J7" s="21" t="s">
        <v>71</v>
      </c>
      <c r="K7" s="20" t="s">
        <v>71</v>
      </c>
      <c r="L7" s="20"/>
    </row>
    <row r="8" spans="1:12" s="1" customFormat="1" ht="15.95" customHeight="1">
      <c r="A8" s="21">
        <v>1</v>
      </c>
      <c r="B8" s="10" t="s">
        <v>94</v>
      </c>
      <c r="C8" s="21" t="s">
        <v>95</v>
      </c>
      <c r="D8" s="21" t="s">
        <v>96</v>
      </c>
      <c r="E8" s="22">
        <v>1000</v>
      </c>
      <c r="F8" s="15">
        <v>2.3199999999999998E-2</v>
      </c>
      <c r="G8" s="20">
        <v>42524</v>
      </c>
      <c r="H8" s="21" t="s">
        <v>97</v>
      </c>
      <c r="I8" s="21" t="s">
        <v>98</v>
      </c>
      <c r="J8" s="21" t="s">
        <v>99</v>
      </c>
      <c r="K8" s="20">
        <v>42503</v>
      </c>
      <c r="L8" s="20"/>
    </row>
    <row r="9" spans="1:12" s="1" customFormat="1" ht="15.95" customHeight="1">
      <c r="A9" s="21" t="s">
        <v>100</v>
      </c>
      <c r="B9" s="21" t="s">
        <v>100</v>
      </c>
      <c r="C9" s="21" t="s">
        <v>100</v>
      </c>
      <c r="D9" s="21"/>
      <c r="E9" s="22"/>
      <c r="F9" s="15"/>
      <c r="G9" s="20"/>
      <c r="H9" s="21"/>
      <c r="I9" s="21"/>
      <c r="J9" s="21"/>
      <c r="K9" s="20"/>
      <c r="L9" s="20"/>
    </row>
    <row r="10" spans="1:12" s="1" customFormat="1" ht="15.95" customHeight="1">
      <c r="A10" s="227" t="s">
        <v>101</v>
      </c>
      <c r="B10" s="228"/>
      <c r="C10" s="229"/>
      <c r="D10" s="17" t="s">
        <v>91</v>
      </c>
      <c r="E10" s="18"/>
      <c r="F10" s="19" t="s">
        <v>93</v>
      </c>
      <c r="G10" s="20" t="s">
        <v>71</v>
      </c>
      <c r="H10" s="21" t="s">
        <v>71</v>
      </c>
      <c r="I10" s="21" t="s">
        <v>71</v>
      </c>
      <c r="J10" s="21" t="s">
        <v>71</v>
      </c>
      <c r="K10" s="20" t="s">
        <v>71</v>
      </c>
      <c r="L10" s="20"/>
    </row>
    <row r="11" spans="1:12" s="1" customFormat="1" ht="15.95" customHeight="1">
      <c r="A11" s="21">
        <v>1</v>
      </c>
      <c r="B11" s="10" t="s">
        <v>94</v>
      </c>
      <c r="C11" s="21" t="s">
        <v>95</v>
      </c>
      <c r="D11" s="21" t="s">
        <v>96</v>
      </c>
      <c r="E11" s="22">
        <v>6000</v>
      </c>
      <c r="F11" s="15">
        <v>7.8799999999999995E-2</v>
      </c>
      <c r="G11" s="20">
        <v>39967</v>
      </c>
      <c r="H11" s="21" t="s">
        <v>102</v>
      </c>
      <c r="I11" s="21" t="s">
        <v>98</v>
      </c>
      <c r="J11" s="21" t="s">
        <v>99</v>
      </c>
      <c r="K11" s="20">
        <v>39946</v>
      </c>
      <c r="L11" s="20"/>
    </row>
    <row r="12" spans="1:12" s="1" customFormat="1" ht="15.95" customHeight="1">
      <c r="A12" s="21" t="s">
        <v>100</v>
      </c>
      <c r="B12" s="21" t="s">
        <v>100</v>
      </c>
      <c r="C12" s="21" t="s">
        <v>100</v>
      </c>
      <c r="D12" s="21"/>
      <c r="E12" s="22"/>
      <c r="F12" s="15"/>
      <c r="G12" s="20"/>
      <c r="H12" s="21"/>
      <c r="I12" s="21"/>
      <c r="J12" s="21"/>
      <c r="K12" s="20"/>
      <c r="L12" s="20"/>
    </row>
    <row r="13" spans="1:12" s="1" customFormat="1" ht="15.95" customHeight="1">
      <c r="A13" s="227" t="s">
        <v>103</v>
      </c>
      <c r="B13" s="228"/>
      <c r="C13" s="229"/>
      <c r="D13" s="21" t="s">
        <v>71</v>
      </c>
      <c r="E13" s="22"/>
      <c r="F13" s="23" t="s">
        <v>71</v>
      </c>
      <c r="G13" s="20" t="s">
        <v>71</v>
      </c>
      <c r="H13" s="21" t="s">
        <v>71</v>
      </c>
      <c r="I13" s="21" t="s">
        <v>71</v>
      </c>
      <c r="J13" s="21" t="s">
        <v>71</v>
      </c>
      <c r="K13" s="20" t="s">
        <v>71</v>
      </c>
      <c r="L13" s="20"/>
    </row>
    <row r="14" spans="1:12" s="2" customFormat="1" ht="15.95" customHeight="1">
      <c r="A14" s="10">
        <v>1</v>
      </c>
      <c r="B14" s="227" t="s">
        <v>104</v>
      </c>
      <c r="C14" s="229"/>
      <c r="D14" s="10" t="s">
        <v>105</v>
      </c>
      <c r="E14" s="24">
        <f>E15+E16+E17</f>
        <v>10000</v>
      </c>
      <c r="F14" s="15">
        <v>0.85</v>
      </c>
      <c r="G14" s="12">
        <v>40031</v>
      </c>
      <c r="H14" s="10" t="s">
        <v>106</v>
      </c>
      <c r="I14" s="21" t="s">
        <v>71</v>
      </c>
      <c r="J14" s="21" t="s">
        <v>71</v>
      </c>
      <c r="K14" s="20" t="s">
        <v>71</v>
      </c>
      <c r="L14" s="12"/>
    </row>
    <row r="15" spans="1:12" s="1" customFormat="1" ht="15.95" customHeight="1">
      <c r="A15" s="21"/>
      <c r="B15" s="21" t="s">
        <v>71</v>
      </c>
      <c r="C15" s="21" t="s">
        <v>95</v>
      </c>
      <c r="D15" s="21" t="s">
        <v>96</v>
      </c>
      <c r="E15" s="22">
        <v>2000</v>
      </c>
      <c r="F15" s="23" t="s">
        <v>71</v>
      </c>
      <c r="G15" s="20" t="s">
        <v>71</v>
      </c>
      <c r="H15" s="21" t="s">
        <v>71</v>
      </c>
      <c r="I15" s="21" t="s">
        <v>107</v>
      </c>
      <c r="J15" s="21" t="s">
        <v>108</v>
      </c>
      <c r="K15" s="20">
        <v>39909</v>
      </c>
      <c r="L15" s="20"/>
    </row>
    <row r="16" spans="1:12" s="1" customFormat="1" ht="15.95" customHeight="1">
      <c r="A16" s="21"/>
      <c r="B16" s="21" t="s">
        <v>109</v>
      </c>
      <c r="C16" s="21" t="s">
        <v>110</v>
      </c>
      <c r="D16" s="21" t="s">
        <v>111</v>
      </c>
      <c r="E16" s="22">
        <v>5000</v>
      </c>
      <c r="F16" s="23" t="s">
        <v>71</v>
      </c>
      <c r="G16" s="20" t="s">
        <v>71</v>
      </c>
      <c r="H16" s="21" t="s">
        <v>71</v>
      </c>
      <c r="I16" s="21" t="s">
        <v>107</v>
      </c>
      <c r="J16" s="21" t="s">
        <v>108</v>
      </c>
      <c r="K16" s="20">
        <v>39909</v>
      </c>
      <c r="L16" s="20"/>
    </row>
    <row r="17" spans="1:12" s="1" customFormat="1" ht="15.95" customHeight="1">
      <c r="A17" s="21"/>
      <c r="B17" s="21" t="s">
        <v>112</v>
      </c>
      <c r="C17" s="21" t="s">
        <v>113</v>
      </c>
      <c r="D17" s="21" t="s">
        <v>114</v>
      </c>
      <c r="E17" s="22">
        <v>3000</v>
      </c>
      <c r="F17" s="23" t="s">
        <v>71</v>
      </c>
      <c r="G17" s="20" t="s">
        <v>71</v>
      </c>
      <c r="H17" s="21" t="s">
        <v>71</v>
      </c>
      <c r="I17" s="21" t="s">
        <v>107</v>
      </c>
      <c r="J17" s="21" t="s">
        <v>108</v>
      </c>
      <c r="K17" s="20">
        <v>39909</v>
      </c>
      <c r="L17" s="20"/>
    </row>
    <row r="18" spans="1:12" s="2" customFormat="1" ht="15.95" customHeight="1">
      <c r="A18" s="10">
        <v>2</v>
      </c>
      <c r="B18" s="227" t="s">
        <v>115</v>
      </c>
      <c r="C18" s="229"/>
      <c r="D18" s="10" t="s">
        <v>116</v>
      </c>
      <c r="E18" s="24">
        <f>SUM(E19:E23)</f>
        <v>600</v>
      </c>
      <c r="F18" s="15">
        <v>0.7</v>
      </c>
      <c r="G18" s="12">
        <v>34794</v>
      </c>
      <c r="H18" s="10" t="s">
        <v>117</v>
      </c>
      <c r="I18" s="21" t="s">
        <v>71</v>
      </c>
      <c r="J18" s="21" t="s">
        <v>71</v>
      </c>
      <c r="K18" s="20" t="s">
        <v>71</v>
      </c>
      <c r="L18" s="12"/>
    </row>
    <row r="19" spans="1:12" s="2" customFormat="1" ht="15.95" customHeight="1">
      <c r="A19" s="10"/>
      <c r="B19" s="21" t="s">
        <v>71</v>
      </c>
      <c r="C19" s="21" t="s">
        <v>95</v>
      </c>
      <c r="D19" s="21" t="s">
        <v>96</v>
      </c>
      <c r="E19" s="22">
        <v>300</v>
      </c>
      <c r="F19" s="23" t="s">
        <v>71</v>
      </c>
      <c r="G19" s="20">
        <v>34794</v>
      </c>
      <c r="H19" s="21" t="s">
        <v>71</v>
      </c>
      <c r="I19" s="21" t="s">
        <v>107</v>
      </c>
      <c r="J19" s="21" t="s">
        <v>118</v>
      </c>
      <c r="K19" s="20">
        <v>34675</v>
      </c>
      <c r="L19" s="20"/>
    </row>
    <row r="20" spans="1:12" s="2" customFormat="1" ht="15.95" customHeight="1">
      <c r="A20" s="10"/>
      <c r="B20" s="21" t="s">
        <v>119</v>
      </c>
      <c r="C20" s="21" t="s">
        <v>120</v>
      </c>
      <c r="D20" s="21" t="s">
        <v>121</v>
      </c>
      <c r="E20" s="22">
        <v>80</v>
      </c>
      <c r="F20" s="23" t="s">
        <v>71</v>
      </c>
      <c r="G20" s="20">
        <v>34794</v>
      </c>
      <c r="H20" s="21" t="s">
        <v>71</v>
      </c>
      <c r="I20" s="21" t="s">
        <v>107</v>
      </c>
      <c r="J20" s="21" t="s">
        <v>118</v>
      </c>
      <c r="K20" s="20">
        <v>34675</v>
      </c>
      <c r="L20" s="20"/>
    </row>
    <row r="21" spans="1:12" s="2" customFormat="1" ht="15.95" customHeight="1">
      <c r="A21" s="10"/>
      <c r="B21" s="21" t="s">
        <v>122</v>
      </c>
      <c r="C21" s="21" t="s">
        <v>113</v>
      </c>
      <c r="D21" s="21" t="s">
        <v>123</v>
      </c>
      <c r="E21" s="22">
        <v>120</v>
      </c>
      <c r="F21" s="23" t="s">
        <v>71</v>
      </c>
      <c r="G21" s="20">
        <v>34794</v>
      </c>
      <c r="H21" s="21" t="s">
        <v>71</v>
      </c>
      <c r="I21" s="21" t="s">
        <v>107</v>
      </c>
      <c r="J21" s="21" t="s">
        <v>118</v>
      </c>
      <c r="K21" s="20">
        <v>34675</v>
      </c>
      <c r="L21" s="20"/>
    </row>
    <row r="22" spans="1:12" s="2" customFormat="1" ht="15.95" customHeight="1">
      <c r="A22" s="10"/>
      <c r="B22" s="21" t="s">
        <v>124</v>
      </c>
      <c r="C22" s="21" t="s">
        <v>110</v>
      </c>
      <c r="D22" s="21" t="s">
        <v>125</v>
      </c>
      <c r="E22" s="22">
        <v>35</v>
      </c>
      <c r="F22" s="23" t="s">
        <v>71</v>
      </c>
      <c r="G22" s="20">
        <v>34794</v>
      </c>
      <c r="H22" s="21" t="s">
        <v>71</v>
      </c>
      <c r="I22" s="21" t="s">
        <v>107</v>
      </c>
      <c r="J22" s="21" t="s">
        <v>118</v>
      </c>
      <c r="K22" s="20">
        <v>34675</v>
      </c>
      <c r="L22" s="20"/>
    </row>
    <row r="23" spans="1:12" s="2" customFormat="1" ht="15.95" customHeight="1">
      <c r="A23" s="10"/>
      <c r="B23" s="21" t="s">
        <v>126</v>
      </c>
      <c r="C23" s="21" t="s">
        <v>127</v>
      </c>
      <c r="D23" s="21" t="s">
        <v>121</v>
      </c>
      <c r="E23" s="22">
        <v>65</v>
      </c>
      <c r="F23" s="23" t="s">
        <v>71</v>
      </c>
      <c r="G23" s="20">
        <v>42833</v>
      </c>
      <c r="H23" s="21" t="s">
        <v>71</v>
      </c>
      <c r="I23" s="21" t="s">
        <v>98</v>
      </c>
      <c r="J23" s="21" t="s">
        <v>128</v>
      </c>
      <c r="K23" s="20">
        <v>42741</v>
      </c>
      <c r="L23" s="20" t="s">
        <v>129</v>
      </c>
    </row>
    <row r="24" spans="1:12" s="1" customFormat="1" ht="15.95" customHeight="1">
      <c r="A24" s="21" t="s">
        <v>100</v>
      </c>
      <c r="B24" s="21"/>
      <c r="C24" s="21"/>
      <c r="D24" s="21"/>
      <c r="E24" s="22"/>
      <c r="F24" s="23"/>
      <c r="G24" s="20"/>
      <c r="H24" s="21"/>
      <c r="I24" s="21"/>
      <c r="J24" s="21"/>
      <c r="K24" s="20"/>
      <c r="L24" s="20"/>
    </row>
    <row r="25" spans="1:12" s="1" customFormat="1" ht="8.25" customHeight="1">
      <c r="A25" s="8"/>
      <c r="B25" s="8"/>
      <c r="C25" s="8"/>
      <c r="D25" s="8"/>
      <c r="E25" s="25"/>
      <c r="F25" s="8"/>
      <c r="G25" s="26"/>
      <c r="H25" s="8"/>
      <c r="I25" s="8"/>
      <c r="K25" s="27"/>
    </row>
    <row r="26" spans="1:12" s="1" customFormat="1" ht="69.75" customHeight="1">
      <c r="A26" s="223" t="s">
        <v>130</v>
      </c>
      <c r="B26" s="223"/>
      <c r="C26" s="223"/>
      <c r="D26" s="223"/>
      <c r="E26" s="223"/>
      <c r="F26" s="223"/>
      <c r="G26" s="223"/>
      <c r="H26" s="223"/>
      <c r="I26" s="223"/>
      <c r="J26" s="223"/>
      <c r="K26" s="223"/>
    </row>
    <row r="27" spans="1:12" s="1" customFormat="1" ht="12">
      <c r="A27" s="8"/>
      <c r="B27" s="8"/>
      <c r="C27" s="8"/>
      <c r="D27" s="8"/>
      <c r="E27" s="25"/>
      <c r="F27" s="8"/>
      <c r="G27" s="26"/>
      <c r="H27" s="8"/>
      <c r="I27" s="8"/>
      <c r="K27" s="27"/>
    </row>
    <row r="28" spans="1:12" s="1" customFormat="1" ht="12">
      <c r="A28" s="8"/>
      <c r="B28" s="8"/>
      <c r="C28" s="8"/>
      <c r="D28" s="8"/>
      <c r="E28" s="25"/>
      <c r="F28" s="8"/>
      <c r="G28" s="26"/>
      <c r="H28" s="8"/>
      <c r="I28" s="8"/>
      <c r="K28" s="27"/>
    </row>
    <row r="29" spans="1:12" s="1" customFormat="1" ht="12">
      <c r="A29" s="8"/>
      <c r="B29" s="8"/>
      <c r="C29" s="8"/>
      <c r="D29" s="8"/>
      <c r="E29" s="25"/>
      <c r="F29" s="8"/>
      <c r="G29" s="26"/>
      <c r="H29" s="8"/>
      <c r="I29" s="8"/>
      <c r="K29" s="27"/>
    </row>
    <row r="30" spans="1:12" s="1" customFormat="1" ht="12">
      <c r="A30" s="8"/>
      <c r="B30" s="8"/>
      <c r="C30" s="8"/>
      <c r="D30" s="8"/>
      <c r="E30" s="25"/>
      <c r="F30" s="8"/>
      <c r="G30" s="26"/>
      <c r="H30" s="8"/>
      <c r="I30" s="8"/>
      <c r="K30" s="27"/>
    </row>
    <row r="31" spans="1:12" s="1" customFormat="1" ht="12">
      <c r="A31" s="8"/>
      <c r="B31" s="8"/>
      <c r="C31" s="8"/>
      <c r="D31" s="8"/>
      <c r="E31" s="25"/>
      <c r="F31" s="8"/>
      <c r="G31" s="26"/>
      <c r="H31" s="8"/>
      <c r="I31" s="8"/>
      <c r="K31" s="27"/>
    </row>
    <row r="32" spans="1:12" s="1" customFormat="1" ht="12">
      <c r="A32" s="8"/>
      <c r="B32" s="8"/>
      <c r="C32" s="8"/>
      <c r="D32" s="8"/>
      <c r="E32" s="25"/>
      <c r="F32" s="8"/>
      <c r="G32" s="26"/>
      <c r="H32" s="8"/>
      <c r="I32" s="8"/>
      <c r="K32" s="27"/>
    </row>
    <row r="33" spans="1:11" s="1" customFormat="1" ht="12">
      <c r="A33" s="8"/>
      <c r="B33" s="8"/>
      <c r="C33" s="8"/>
      <c r="D33" s="8"/>
      <c r="E33" s="25"/>
      <c r="F33" s="8"/>
      <c r="G33" s="26"/>
      <c r="H33" s="8"/>
      <c r="I33" s="8"/>
      <c r="K33" s="27"/>
    </row>
    <row r="34" spans="1:11" s="1" customFormat="1" ht="12">
      <c r="A34" s="8"/>
      <c r="B34" s="8"/>
      <c r="C34" s="8"/>
      <c r="D34" s="8"/>
      <c r="E34" s="25"/>
      <c r="F34" s="8"/>
      <c r="G34" s="26"/>
      <c r="H34" s="8"/>
      <c r="I34" s="8"/>
      <c r="K34" s="27"/>
    </row>
    <row r="35" spans="1:11" s="1" customFormat="1" ht="12">
      <c r="A35" s="8"/>
      <c r="B35" s="8"/>
      <c r="C35" s="8"/>
      <c r="D35" s="8"/>
      <c r="E35" s="25"/>
      <c r="F35" s="8"/>
      <c r="G35" s="26"/>
      <c r="H35" s="8"/>
      <c r="I35" s="8"/>
      <c r="K35" s="27"/>
    </row>
    <row r="36" spans="1:11" s="1" customFormat="1" ht="12">
      <c r="A36" s="8"/>
      <c r="B36" s="8"/>
      <c r="C36" s="8"/>
      <c r="D36" s="8"/>
      <c r="E36" s="25"/>
      <c r="F36" s="8"/>
      <c r="G36" s="26"/>
      <c r="H36" s="8"/>
      <c r="I36" s="8"/>
      <c r="K36" s="27"/>
    </row>
  </sheetData>
  <mergeCells count="12">
    <mergeCell ref="A1:C1"/>
    <mergeCell ref="A2:L2"/>
    <mergeCell ref="A4:B4"/>
    <mergeCell ref="C4:E4"/>
    <mergeCell ref="K4:L4"/>
    <mergeCell ref="B18:C18"/>
    <mergeCell ref="A26:K26"/>
    <mergeCell ref="A6:C6"/>
    <mergeCell ref="A7:C7"/>
    <mergeCell ref="A10:C10"/>
    <mergeCell ref="A13:C13"/>
    <mergeCell ref="B14:C14"/>
  </mergeCells>
  <phoneticPr fontId="6" type="noConversion"/>
  <pageMargins left="0.51180555555555596" right="0.51180555555555596" top="0.55069444444444404" bottom="0.55069444444444404"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B18" sqref="B18"/>
    </sheetView>
  </sheetViews>
  <sheetFormatPr defaultColWidth="9" defaultRowHeight="13.5"/>
  <cols>
    <col min="2" max="2" width="65.375" customWidth="1"/>
  </cols>
  <sheetData>
    <row r="1" spans="1:5" ht="27">
      <c r="B1" s="53" t="s">
        <v>7</v>
      </c>
    </row>
    <row r="2" spans="1:5" ht="14.25">
      <c r="E2" s="54"/>
    </row>
    <row r="3" spans="1:5" ht="14.25">
      <c r="A3">
        <v>1</v>
      </c>
      <c r="B3" s="54" t="s">
        <v>165</v>
      </c>
      <c r="E3" s="54"/>
    </row>
    <row r="4" spans="1:5" ht="14.25">
      <c r="A4">
        <v>2</v>
      </c>
      <c r="B4" s="54" t="s">
        <v>8</v>
      </c>
    </row>
    <row r="5" spans="1:5" ht="14.25">
      <c r="A5">
        <v>3</v>
      </c>
      <c r="B5" s="54" t="s">
        <v>166</v>
      </c>
    </row>
    <row r="6" spans="1:5" ht="14.25">
      <c r="A6">
        <v>3.1</v>
      </c>
      <c r="B6" s="55" t="s">
        <v>134</v>
      </c>
    </row>
    <row r="7" spans="1:5" ht="14.25">
      <c r="A7">
        <v>3.2</v>
      </c>
      <c r="B7" s="55" t="s">
        <v>9</v>
      </c>
    </row>
    <row r="8" spans="1:5" ht="14.25">
      <c r="A8">
        <v>3.3</v>
      </c>
      <c r="B8" s="55" t="s">
        <v>10</v>
      </c>
    </row>
    <row r="9" spans="1:5" ht="14.25">
      <c r="A9">
        <v>3.4</v>
      </c>
      <c r="B9" s="116" t="s">
        <v>175</v>
      </c>
    </row>
    <row r="10" spans="1:5" ht="14.25">
      <c r="A10">
        <v>3.5</v>
      </c>
      <c r="B10" s="116" t="s">
        <v>159</v>
      </c>
    </row>
    <row r="11" spans="1:5" ht="14.25">
      <c r="A11">
        <v>3.6</v>
      </c>
      <c r="B11" s="55" t="s">
        <v>160</v>
      </c>
    </row>
    <row r="12" spans="1:5" ht="14.25">
      <c r="A12">
        <v>3.7</v>
      </c>
      <c r="B12" s="116" t="s">
        <v>173</v>
      </c>
    </row>
    <row r="13" spans="1:5" ht="14.25">
      <c r="A13">
        <v>3.8</v>
      </c>
      <c r="B13" s="116" t="s">
        <v>174</v>
      </c>
    </row>
    <row r="14" spans="1:5" ht="14.25">
      <c r="A14">
        <v>3.9</v>
      </c>
      <c r="B14" s="116" t="s">
        <v>176</v>
      </c>
    </row>
    <row r="15" spans="1:5" ht="14.25">
      <c r="A15" s="106" t="s">
        <v>163</v>
      </c>
      <c r="B15" s="116" t="s">
        <v>177</v>
      </c>
    </row>
    <row r="16" spans="1:5" ht="14.25">
      <c r="A16" s="106" t="s">
        <v>168</v>
      </c>
      <c r="B16" s="107" t="s">
        <v>178</v>
      </c>
    </row>
    <row r="17" spans="2:2" ht="18.75">
      <c r="B17" s="28"/>
    </row>
  </sheetData>
  <sheetProtection password="C59D" sheet="1" objects="1" scenarios="1"/>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90" zoomScaleNormal="90" workbookViewId="0">
      <selection activeCell="D8" sqref="D8"/>
    </sheetView>
  </sheetViews>
  <sheetFormatPr defaultColWidth="9" defaultRowHeight="13.5"/>
  <cols>
    <col min="1" max="1" width="12.75" customWidth="1"/>
    <col min="2" max="13" width="10.625" customWidth="1"/>
  </cols>
  <sheetData>
    <row r="1" spans="1:15" ht="36.950000000000003" customHeight="1">
      <c r="A1" s="129" t="s">
        <v>167</v>
      </c>
      <c r="B1" s="129"/>
      <c r="C1" s="129"/>
      <c r="D1" s="129"/>
      <c r="E1" s="129"/>
      <c r="F1" s="129"/>
      <c r="G1" s="129"/>
      <c r="H1" s="129"/>
      <c r="I1" s="129"/>
      <c r="J1" s="129"/>
      <c r="K1" s="129"/>
      <c r="L1" s="129"/>
      <c r="M1" s="129"/>
      <c r="N1" s="89"/>
      <c r="O1" s="89"/>
    </row>
    <row r="2" spans="1:15" ht="27.95" customHeight="1">
      <c r="A2" s="67"/>
      <c r="B2" s="68"/>
      <c r="C2" s="68"/>
      <c r="J2" s="90" t="s">
        <v>5</v>
      </c>
      <c r="K2" s="237">
        <v>45085</v>
      </c>
      <c r="L2" s="134"/>
    </row>
    <row r="3" spans="1:15" ht="27.95" customHeight="1">
      <c r="A3" s="115" t="s">
        <v>137</v>
      </c>
      <c r="B3" s="115"/>
      <c r="C3" s="135" t="s">
        <v>183</v>
      </c>
      <c r="D3" s="135"/>
      <c r="E3" s="135"/>
      <c r="F3" s="135"/>
      <c r="G3" s="135"/>
      <c r="H3" s="135"/>
      <c r="I3" s="135"/>
      <c r="J3" s="90" t="s">
        <v>11</v>
      </c>
      <c r="K3" s="134">
        <v>257</v>
      </c>
      <c r="L3" s="134"/>
    </row>
    <row r="5" spans="1:15" ht="30" customHeight="1">
      <c r="A5" s="130" t="s">
        <v>12</v>
      </c>
      <c r="B5" s="131" t="s">
        <v>13</v>
      </c>
      <c r="C5" s="132"/>
      <c r="D5" s="132"/>
      <c r="E5" s="132"/>
      <c r="F5" s="132"/>
      <c r="G5" s="133"/>
      <c r="H5" s="125" t="s">
        <v>142</v>
      </c>
      <c r="I5" s="126"/>
      <c r="J5" s="125" t="s">
        <v>143</v>
      </c>
      <c r="K5" s="126"/>
      <c r="L5" s="125" t="s">
        <v>170</v>
      </c>
      <c r="M5" s="126"/>
    </row>
    <row r="6" spans="1:15" ht="27.95" customHeight="1">
      <c r="A6" s="130"/>
      <c r="B6" s="131" t="s">
        <v>14</v>
      </c>
      <c r="C6" s="133"/>
      <c r="D6" s="131" t="s">
        <v>144</v>
      </c>
      <c r="E6" s="132"/>
      <c r="F6" s="131" t="s">
        <v>169</v>
      </c>
      <c r="G6" s="133"/>
      <c r="H6" s="127"/>
      <c r="I6" s="128"/>
      <c r="J6" s="127"/>
      <c r="K6" s="128"/>
      <c r="L6" s="127"/>
      <c r="M6" s="128"/>
    </row>
    <row r="7" spans="1:15" ht="36.950000000000003" customHeight="1">
      <c r="A7" s="130"/>
      <c r="B7" s="109" t="s">
        <v>136</v>
      </c>
      <c r="C7" s="109" t="s">
        <v>145</v>
      </c>
      <c r="D7" s="109" t="s">
        <v>146</v>
      </c>
      <c r="E7" s="109" t="s">
        <v>145</v>
      </c>
      <c r="F7" s="109" t="s">
        <v>146</v>
      </c>
      <c r="G7" s="109" t="s">
        <v>145</v>
      </c>
      <c r="H7" s="109" t="s">
        <v>146</v>
      </c>
      <c r="I7" s="109" t="s">
        <v>145</v>
      </c>
      <c r="J7" s="109" t="s">
        <v>146</v>
      </c>
      <c r="K7" s="109" t="s">
        <v>145</v>
      </c>
      <c r="L7" s="109" t="s">
        <v>172</v>
      </c>
      <c r="M7" s="109" t="s">
        <v>171</v>
      </c>
    </row>
    <row r="8" spans="1:15" ht="24.95" customHeight="1">
      <c r="A8" s="110" t="s">
        <v>17</v>
      </c>
      <c r="B8" s="111">
        <v>0</v>
      </c>
      <c r="C8" s="112">
        <v>0</v>
      </c>
      <c r="D8" s="111">
        <v>0</v>
      </c>
      <c r="E8" s="112">
        <v>0</v>
      </c>
      <c r="F8" s="111">
        <v>0</v>
      </c>
      <c r="G8" s="112">
        <v>0</v>
      </c>
      <c r="H8" s="111">
        <v>0</v>
      </c>
      <c r="I8" s="112">
        <v>0</v>
      </c>
      <c r="J8" s="111">
        <v>0</v>
      </c>
      <c r="K8" s="112">
        <v>0</v>
      </c>
      <c r="L8" s="111">
        <f>B8+D8+F8+H8+J8</f>
        <v>0</v>
      </c>
      <c r="M8" s="112">
        <f>C8+E8+G8+I8+K8</f>
        <v>0</v>
      </c>
    </row>
    <row r="9" spans="1:15" ht="24.95" customHeight="1">
      <c r="A9" s="110" t="s">
        <v>18</v>
      </c>
      <c r="B9" s="111">
        <v>161</v>
      </c>
      <c r="C9" s="112">
        <v>11179574.83</v>
      </c>
      <c r="D9" s="111">
        <v>8</v>
      </c>
      <c r="E9" s="112">
        <v>2309152.5</v>
      </c>
      <c r="F9" s="111">
        <v>0</v>
      </c>
      <c r="G9" s="112">
        <v>0</v>
      </c>
      <c r="H9" s="111">
        <v>0</v>
      </c>
      <c r="I9" s="112">
        <v>0</v>
      </c>
      <c r="J9" s="111">
        <v>0</v>
      </c>
      <c r="K9" s="112">
        <v>0</v>
      </c>
      <c r="L9" s="111">
        <f t="shared" ref="L9:L16" si="0">B9+D9+F9+H9+J9</f>
        <v>169</v>
      </c>
      <c r="M9" s="112">
        <f t="shared" ref="M9:M16" si="1">C9+E9+G9+I9+K9</f>
        <v>13488727.33</v>
      </c>
    </row>
    <row r="10" spans="1:15" ht="24.95" customHeight="1">
      <c r="A10" s="110" t="s">
        <v>19</v>
      </c>
      <c r="B10" s="111">
        <v>52</v>
      </c>
      <c r="C10" s="112">
        <v>3184109.27</v>
      </c>
      <c r="D10" s="111">
        <v>2</v>
      </c>
      <c r="E10" s="112">
        <v>62918</v>
      </c>
      <c r="F10" s="111">
        <v>0</v>
      </c>
      <c r="G10" s="112">
        <v>0</v>
      </c>
      <c r="H10" s="111">
        <v>0</v>
      </c>
      <c r="I10" s="112">
        <v>0</v>
      </c>
      <c r="J10" s="111">
        <v>0</v>
      </c>
      <c r="K10" s="112">
        <v>0</v>
      </c>
      <c r="L10" s="111">
        <f t="shared" si="0"/>
        <v>54</v>
      </c>
      <c r="M10" s="112">
        <f t="shared" si="1"/>
        <v>3247027.27</v>
      </c>
    </row>
    <row r="11" spans="1:15" ht="24.95" customHeight="1">
      <c r="A11" s="110" t="s">
        <v>20</v>
      </c>
      <c r="B11" s="111">
        <v>0</v>
      </c>
      <c r="C11" s="112">
        <v>0</v>
      </c>
      <c r="D11" s="111">
        <v>0</v>
      </c>
      <c r="E11" s="112">
        <v>0</v>
      </c>
      <c r="F11" s="111">
        <v>0</v>
      </c>
      <c r="G11" s="112">
        <v>0</v>
      </c>
      <c r="H11" s="111">
        <v>0</v>
      </c>
      <c r="I11" s="112">
        <v>0</v>
      </c>
      <c r="J11" s="111">
        <v>0</v>
      </c>
      <c r="K11" s="112">
        <v>0</v>
      </c>
      <c r="L11" s="111">
        <f t="shared" si="0"/>
        <v>0</v>
      </c>
      <c r="M11" s="112">
        <f t="shared" si="1"/>
        <v>0</v>
      </c>
    </row>
    <row r="12" spans="1:15" ht="24.95" customHeight="1">
      <c r="A12" s="110" t="s">
        <v>21</v>
      </c>
      <c r="B12" s="111">
        <v>0</v>
      </c>
      <c r="C12" s="112">
        <v>0</v>
      </c>
      <c r="D12" s="111">
        <v>0</v>
      </c>
      <c r="E12" s="112">
        <v>0</v>
      </c>
      <c r="F12" s="111">
        <v>0</v>
      </c>
      <c r="G12" s="112">
        <v>0</v>
      </c>
      <c r="H12" s="111">
        <v>0</v>
      </c>
      <c r="I12" s="112">
        <v>0</v>
      </c>
      <c r="J12" s="111">
        <v>0</v>
      </c>
      <c r="K12" s="112">
        <v>0</v>
      </c>
      <c r="L12" s="111">
        <f t="shared" si="0"/>
        <v>0</v>
      </c>
      <c r="M12" s="112">
        <f t="shared" si="1"/>
        <v>0</v>
      </c>
    </row>
    <row r="13" spans="1:15" ht="24.95" customHeight="1">
      <c r="A13" s="110" t="s">
        <v>22</v>
      </c>
      <c r="B13" s="111">
        <v>0</v>
      </c>
      <c r="C13" s="112">
        <v>0</v>
      </c>
      <c r="D13" s="111">
        <v>0</v>
      </c>
      <c r="E13" s="112">
        <v>0</v>
      </c>
      <c r="F13" s="111">
        <v>0</v>
      </c>
      <c r="G13" s="112">
        <v>0</v>
      </c>
      <c r="H13" s="111">
        <v>0</v>
      </c>
      <c r="I13" s="112">
        <v>0</v>
      </c>
      <c r="J13" s="111">
        <v>0</v>
      </c>
      <c r="K13" s="112">
        <v>0</v>
      </c>
      <c r="L13" s="111">
        <f t="shared" si="0"/>
        <v>0</v>
      </c>
      <c r="M13" s="112">
        <f t="shared" si="1"/>
        <v>0</v>
      </c>
    </row>
    <row r="14" spans="1:15" ht="24.95" customHeight="1">
      <c r="A14" s="109" t="s">
        <v>156</v>
      </c>
      <c r="B14" s="113">
        <f>SUM(B8:B13)</f>
        <v>213</v>
      </c>
      <c r="C14" s="114">
        <f t="shared" ref="C14:K14" si="2">SUM(C8:C13)</f>
        <v>14363684.1</v>
      </c>
      <c r="D14" s="113">
        <f t="shared" si="2"/>
        <v>10</v>
      </c>
      <c r="E14" s="114">
        <f t="shared" si="2"/>
        <v>2372070.5</v>
      </c>
      <c r="F14" s="111">
        <f>SUM(F8:F13)</f>
        <v>0</v>
      </c>
      <c r="G14" s="112">
        <f>SUM(G8:G13)</f>
        <v>0</v>
      </c>
      <c r="H14" s="113">
        <f t="shared" si="2"/>
        <v>0</v>
      </c>
      <c r="I14" s="114">
        <f t="shared" si="2"/>
        <v>0</v>
      </c>
      <c r="J14" s="113">
        <f t="shared" si="2"/>
        <v>0</v>
      </c>
      <c r="K14" s="114">
        <f t="shared" si="2"/>
        <v>0</v>
      </c>
      <c r="L14" s="113">
        <f>SUM(L8:L13)</f>
        <v>223</v>
      </c>
      <c r="M14" s="114">
        <f>SUM(M8:M13)</f>
        <v>16735754.6</v>
      </c>
    </row>
    <row r="15" spans="1:15" ht="24.95" customHeight="1">
      <c r="A15" s="110" t="s">
        <v>154</v>
      </c>
      <c r="B15" s="111">
        <v>0</v>
      </c>
      <c r="C15" s="112">
        <v>0</v>
      </c>
      <c r="D15" s="111">
        <v>0</v>
      </c>
      <c r="E15" s="112">
        <v>0</v>
      </c>
      <c r="F15" s="111">
        <v>0</v>
      </c>
      <c r="G15" s="112">
        <v>0</v>
      </c>
      <c r="H15" s="111">
        <v>0</v>
      </c>
      <c r="I15" s="112">
        <v>0</v>
      </c>
      <c r="J15" s="111">
        <v>0</v>
      </c>
      <c r="K15" s="112">
        <v>0</v>
      </c>
      <c r="L15" s="111">
        <f t="shared" si="0"/>
        <v>0</v>
      </c>
      <c r="M15" s="113">
        <f t="shared" si="1"/>
        <v>0</v>
      </c>
    </row>
    <row r="16" spans="1:15" ht="24.95" customHeight="1">
      <c r="A16" s="110" t="s">
        <v>155</v>
      </c>
      <c r="B16" s="111">
        <v>24</v>
      </c>
      <c r="C16" s="112">
        <v>13200</v>
      </c>
      <c r="D16" s="111">
        <v>7</v>
      </c>
      <c r="E16" s="112">
        <v>3850</v>
      </c>
      <c r="F16" s="111">
        <v>0</v>
      </c>
      <c r="G16" s="112">
        <v>0</v>
      </c>
      <c r="H16" s="111">
        <v>0</v>
      </c>
      <c r="I16" s="112">
        <v>0</v>
      </c>
      <c r="J16" s="111">
        <v>0</v>
      </c>
      <c r="K16" s="112">
        <v>0</v>
      </c>
      <c r="L16" s="111">
        <f t="shared" si="0"/>
        <v>31</v>
      </c>
      <c r="M16" s="112">
        <f t="shared" si="1"/>
        <v>17050</v>
      </c>
    </row>
    <row r="17" spans="1:13" ht="24.95" customHeight="1">
      <c r="A17" s="109" t="s">
        <v>161</v>
      </c>
      <c r="B17" s="113">
        <f t="shared" ref="B17:M17" si="3">SUM(B14:B16)</f>
        <v>237</v>
      </c>
      <c r="C17" s="114">
        <f t="shared" si="3"/>
        <v>14376884.1</v>
      </c>
      <c r="D17" s="113">
        <f t="shared" si="3"/>
        <v>17</v>
      </c>
      <c r="E17" s="114">
        <f t="shared" si="3"/>
        <v>2375920.5</v>
      </c>
      <c r="F17" s="113">
        <f>SUM(F14:F16)</f>
        <v>0</v>
      </c>
      <c r="G17" s="114">
        <f>SUM(G14:G16)</f>
        <v>0</v>
      </c>
      <c r="H17" s="113">
        <f t="shared" si="3"/>
        <v>0</v>
      </c>
      <c r="I17" s="113">
        <f t="shared" si="3"/>
        <v>0</v>
      </c>
      <c r="J17" s="113">
        <f t="shared" si="3"/>
        <v>0</v>
      </c>
      <c r="K17" s="113">
        <f t="shared" si="3"/>
        <v>0</v>
      </c>
      <c r="L17" s="113">
        <f t="shared" si="3"/>
        <v>254</v>
      </c>
      <c r="M17" s="113">
        <f t="shared" si="3"/>
        <v>16752804.6</v>
      </c>
    </row>
  </sheetData>
  <sheetProtection password="C59D" sheet="1" objects="1" scenarios="1"/>
  <mergeCells count="12">
    <mergeCell ref="K3:L3"/>
    <mergeCell ref="C3:I3"/>
    <mergeCell ref="J5:K6"/>
    <mergeCell ref="L5:M6"/>
    <mergeCell ref="A1:M1"/>
    <mergeCell ref="A5:A7"/>
    <mergeCell ref="B5:G5"/>
    <mergeCell ref="H5:I6"/>
    <mergeCell ref="F6:G6"/>
    <mergeCell ref="B6:C6"/>
    <mergeCell ref="D6:E6"/>
    <mergeCell ref="K2:L2"/>
  </mergeCells>
  <phoneticPr fontId="6" type="noConversion"/>
  <printOptions horizontalCentered="1" verticalCentered="1"/>
  <pageMargins left="0.19685039370078741" right="0.19685039370078741" top="0.98425196850393704" bottom="0.98425196850393704" header="0.51181102362204722" footer="0.51181102362204722"/>
  <pageSetup paperSize="9" orientation="landscape" r:id="rId1"/>
  <ignoredErrors>
    <ignoredError sqref="L14:M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3" sqref="F3"/>
    </sheetView>
  </sheetViews>
  <sheetFormatPr defaultColWidth="9" defaultRowHeight="13.5"/>
  <cols>
    <col min="1" max="1" width="4.125" customWidth="1"/>
    <col min="2" max="2" width="32" customWidth="1"/>
    <col min="3" max="3" width="11" customWidth="1"/>
    <col min="4" max="4" width="15.375" customWidth="1"/>
    <col min="5" max="5" width="12.25" customWidth="1"/>
    <col min="6" max="6" width="10.5" customWidth="1"/>
  </cols>
  <sheetData>
    <row r="1" spans="1:6" ht="25.5">
      <c r="A1" s="162" t="s">
        <v>24</v>
      </c>
      <c r="B1" s="162"/>
      <c r="C1" s="162"/>
      <c r="D1" s="162"/>
      <c r="E1" s="162"/>
      <c r="F1" s="162"/>
    </row>
    <row r="2" spans="1:6" ht="25.5">
      <c r="A2" s="162" t="s">
        <v>25</v>
      </c>
      <c r="B2" s="162"/>
      <c r="C2" s="162"/>
      <c r="D2" s="162"/>
      <c r="E2" s="162"/>
      <c r="F2" s="162"/>
    </row>
    <row r="3" spans="1:6" ht="21" customHeight="1" thickBot="1">
      <c r="A3" s="138" t="s">
        <v>184</v>
      </c>
      <c r="B3" s="138"/>
      <c r="C3" s="138"/>
      <c r="D3" s="81" t="s">
        <v>185</v>
      </c>
      <c r="E3" s="81" t="s">
        <v>179</v>
      </c>
      <c r="F3" s="117">
        <v>257</v>
      </c>
    </row>
    <row r="4" spans="1:6" ht="44.25" customHeight="1" thickBot="1">
      <c r="A4" s="157" t="s">
        <v>12</v>
      </c>
      <c r="B4" s="158"/>
      <c r="C4" s="80" t="s">
        <v>15</v>
      </c>
      <c r="D4" s="62" t="s">
        <v>16</v>
      </c>
      <c r="E4" s="146" t="s">
        <v>26</v>
      </c>
      <c r="F4" s="147"/>
    </row>
    <row r="5" spans="1:6" ht="24" customHeight="1" thickBot="1">
      <c r="A5" s="163" t="s">
        <v>27</v>
      </c>
      <c r="B5" s="43" t="s">
        <v>28</v>
      </c>
      <c r="C5" s="78">
        <f>'附表01-统计表'!D8+'附表01-统计表'!H8</f>
        <v>0</v>
      </c>
      <c r="D5" s="79">
        <f>'附表01-统计表'!E8+'附表01-统计表'!I8</f>
        <v>0</v>
      </c>
      <c r="E5" s="136" t="str">
        <f>IF('附表01-统计表'!D8&gt;0,"拟报废","")&amp;IF(AND('附表01-统计表'!D8&gt;0,'附表01-统计表'!H8&gt;0),"、","")&amp;IF('附表01-统计表'!H8&gt;0,"拟报损","")</f>
        <v/>
      </c>
      <c r="F5" s="137"/>
    </row>
    <row r="6" spans="1:6" ht="24" customHeight="1" thickBot="1">
      <c r="A6" s="163"/>
      <c r="B6" s="43" t="s">
        <v>29</v>
      </c>
      <c r="C6" s="78">
        <f>'附表01-统计表'!D9+'附表01-统计表'!H9</f>
        <v>8</v>
      </c>
      <c r="D6" s="79">
        <f>'附表01-统计表'!E9+'附表01-统计表'!I9</f>
        <v>2309152.5</v>
      </c>
      <c r="E6" s="136" t="str">
        <f>IF('附表01-统计表'!D9&gt;0,"拟报废","")&amp;IF(AND('附表01-统计表'!D9&gt;0,'附表01-统计表'!H9&gt;0),"、","")&amp;IF('附表01-统计表'!H9&gt;0,"拟报损","")</f>
        <v>拟报废</v>
      </c>
      <c r="F6" s="137"/>
    </row>
    <row r="7" spans="1:6" ht="24" customHeight="1" thickBot="1">
      <c r="A7" s="163"/>
      <c r="B7" s="43" t="s">
        <v>30</v>
      </c>
      <c r="C7" s="78">
        <f>'附表01-统计表'!D10+'附表01-统计表'!H10</f>
        <v>2</v>
      </c>
      <c r="D7" s="79">
        <f>'附表01-统计表'!E10+'附表01-统计表'!I10</f>
        <v>62918</v>
      </c>
      <c r="E7" s="136" t="str">
        <f>IF('附表01-统计表'!D10&gt;0,"拟报废","")&amp;IF(AND('附表01-统计表'!D10&gt;0,'附表01-统计表'!H10&gt;0),"、","")&amp;IF('附表01-统计表'!H10&gt;0,"拟报损","")</f>
        <v>拟报废</v>
      </c>
      <c r="F7" s="137"/>
    </row>
    <row r="8" spans="1:6" ht="24" customHeight="1" thickBot="1">
      <c r="A8" s="163"/>
      <c r="B8" s="43" t="s">
        <v>31</v>
      </c>
      <c r="C8" s="78">
        <f>'附表01-统计表'!D11+'附表01-统计表'!H11</f>
        <v>0</v>
      </c>
      <c r="D8" s="79">
        <f>'附表01-统计表'!E11+'附表01-统计表'!I11</f>
        <v>0</v>
      </c>
      <c r="E8" s="136" t="str">
        <f>IF('附表01-统计表'!D11&gt;0,"拟报废","")&amp;IF(AND('附表01-统计表'!D11&gt;0,'附表01-统计表'!H11&gt;0),"、","")&amp;IF('附表01-统计表'!H11&gt;0,"拟报损","")</f>
        <v/>
      </c>
      <c r="F8" s="137"/>
    </row>
    <row r="9" spans="1:6" ht="24" customHeight="1" thickBot="1">
      <c r="A9" s="163"/>
      <c r="B9" s="43" t="s">
        <v>32</v>
      </c>
      <c r="C9" s="78">
        <f>'附表01-统计表'!D12+'附表01-统计表'!H12</f>
        <v>0</v>
      </c>
      <c r="D9" s="79">
        <f>'附表01-统计表'!E12+'附表01-统计表'!I12</f>
        <v>0</v>
      </c>
      <c r="E9" s="136" t="str">
        <f>IF('附表01-统计表'!D12&gt;0,"拟报废","")&amp;IF(AND('附表01-统计表'!D12&gt;0,'附表01-统计表'!H12&gt;0),"、","")&amp;IF('附表01-统计表'!H12&gt;0,"拟报损","")</f>
        <v/>
      </c>
      <c r="F9" s="137"/>
    </row>
    <row r="10" spans="1:6" ht="24" customHeight="1" thickBot="1">
      <c r="A10" s="163"/>
      <c r="B10" s="48" t="s">
        <v>33</v>
      </c>
      <c r="C10" s="78">
        <f>'附表01-统计表'!D13+'附表01-统计表'!H13</f>
        <v>0</v>
      </c>
      <c r="D10" s="79">
        <f>'附表01-统计表'!E13+'附表01-统计表'!I13</f>
        <v>0</v>
      </c>
      <c r="E10" s="136" t="str">
        <f>IF('附表01-统计表'!D13&gt;0,"拟报废","")&amp;IF(AND('附表01-统计表'!D13&gt;0,'附表01-统计表'!H13&gt;0),"、","")&amp;IF('附表01-统计表'!H13&gt;0,"拟报损","")</f>
        <v/>
      </c>
      <c r="F10" s="137"/>
    </row>
    <row r="11" spans="1:6" ht="24" customHeight="1" thickBot="1">
      <c r="A11" s="163"/>
      <c r="B11" s="49" t="s">
        <v>23</v>
      </c>
      <c r="C11" s="78">
        <f>SUM(C5:C10)</f>
        <v>10</v>
      </c>
      <c r="D11" s="79">
        <f>SUM(D5:D10)</f>
        <v>2372070.5</v>
      </c>
      <c r="E11" s="136"/>
      <c r="F11" s="137"/>
    </row>
    <row r="12" spans="1:6" ht="24" customHeight="1" thickBot="1">
      <c r="A12" s="163" t="s">
        <v>34</v>
      </c>
      <c r="B12" s="43" t="s">
        <v>28</v>
      </c>
      <c r="C12" s="44"/>
      <c r="D12" s="45"/>
      <c r="E12" s="136"/>
      <c r="F12" s="137"/>
    </row>
    <row r="13" spans="1:6" ht="24" customHeight="1">
      <c r="A13" s="163"/>
      <c r="B13" s="43" t="s">
        <v>29</v>
      </c>
      <c r="C13" s="46"/>
      <c r="D13" s="45"/>
      <c r="E13" s="136"/>
      <c r="F13" s="137"/>
    </row>
    <row r="14" spans="1:6" ht="24" customHeight="1">
      <c r="A14" s="163"/>
      <c r="B14" s="43" t="s">
        <v>30</v>
      </c>
      <c r="C14" s="46"/>
      <c r="D14" s="45"/>
      <c r="E14" s="136"/>
      <c r="F14" s="137"/>
    </row>
    <row r="15" spans="1:6" ht="24" customHeight="1">
      <c r="A15" s="163"/>
      <c r="B15" s="43" t="s">
        <v>31</v>
      </c>
      <c r="C15" s="44"/>
      <c r="D15" s="45"/>
      <c r="E15" s="136"/>
      <c r="F15" s="137"/>
    </row>
    <row r="16" spans="1:6" ht="24" customHeight="1">
      <c r="A16" s="163"/>
      <c r="B16" s="43" t="s">
        <v>32</v>
      </c>
      <c r="C16" s="47"/>
      <c r="D16" s="47"/>
      <c r="E16" s="136"/>
      <c r="F16" s="137"/>
    </row>
    <row r="17" spans="1:6" ht="24" customHeight="1" thickBot="1">
      <c r="A17" s="163"/>
      <c r="B17" s="48" t="s">
        <v>33</v>
      </c>
      <c r="C17" s="47"/>
      <c r="D17" s="47"/>
      <c r="E17" s="136"/>
      <c r="F17" s="137"/>
    </row>
    <row r="18" spans="1:6" ht="24" customHeight="1" thickBot="1">
      <c r="A18" s="163"/>
      <c r="B18" s="49" t="s">
        <v>23</v>
      </c>
      <c r="C18" s="47"/>
      <c r="D18" s="47"/>
      <c r="E18" s="136"/>
      <c r="F18" s="137"/>
    </row>
    <row r="19" spans="1:6" ht="51" customHeight="1">
      <c r="A19" s="139" t="s">
        <v>35</v>
      </c>
      <c r="B19" s="140"/>
      <c r="C19" s="141"/>
      <c r="D19" s="139" t="s">
        <v>36</v>
      </c>
      <c r="E19" s="142"/>
      <c r="F19" s="141"/>
    </row>
    <row r="20" spans="1:6" ht="18.75">
      <c r="A20" s="159" t="s">
        <v>37</v>
      </c>
      <c r="B20" s="160"/>
      <c r="C20" s="161"/>
      <c r="D20" s="50"/>
      <c r="E20" s="52"/>
      <c r="F20" s="51"/>
    </row>
    <row r="21" spans="1:6" ht="37.5" customHeight="1">
      <c r="A21" s="154" t="s">
        <v>180</v>
      </c>
      <c r="B21" s="155"/>
      <c r="C21" s="156"/>
      <c r="D21" s="143" t="s">
        <v>38</v>
      </c>
      <c r="E21" s="144"/>
      <c r="F21" s="145"/>
    </row>
    <row r="22" spans="1:6" ht="18.75" customHeight="1">
      <c r="A22" s="143" t="s">
        <v>39</v>
      </c>
      <c r="B22" s="164"/>
      <c r="C22" s="145"/>
      <c r="D22" s="143" t="s">
        <v>39</v>
      </c>
      <c r="E22" s="144"/>
      <c r="F22" s="145"/>
    </row>
    <row r="23" spans="1:6" ht="26.1" customHeight="1">
      <c r="A23" s="148" t="s">
        <v>40</v>
      </c>
      <c r="B23" s="149"/>
      <c r="C23" s="150"/>
      <c r="D23" s="148" t="s">
        <v>41</v>
      </c>
      <c r="E23" s="149"/>
      <c r="F23" s="150"/>
    </row>
    <row r="24" spans="1:6" ht="42.95" customHeight="1">
      <c r="A24" s="151" t="s">
        <v>42</v>
      </c>
      <c r="B24" s="152"/>
      <c r="C24" s="153"/>
      <c r="D24" s="140" t="s">
        <v>43</v>
      </c>
      <c r="E24" s="140"/>
      <c r="F24" s="141"/>
    </row>
    <row r="25" spans="1:6" ht="18.75" customHeight="1">
      <c r="A25" s="143" t="s">
        <v>44</v>
      </c>
      <c r="B25" s="164"/>
      <c r="C25" s="145"/>
      <c r="D25" s="164" t="s">
        <v>45</v>
      </c>
      <c r="E25" s="164"/>
      <c r="F25" s="145"/>
    </row>
    <row r="26" spans="1:6" ht="24.95" customHeight="1">
      <c r="A26" s="148" t="s">
        <v>40</v>
      </c>
      <c r="B26" s="149"/>
      <c r="C26" s="150"/>
      <c r="D26" s="148" t="s">
        <v>41</v>
      </c>
      <c r="E26" s="149"/>
      <c r="F26" s="150"/>
    </row>
  </sheetData>
  <sheetProtection password="C59D" sheet="1" objects="1" scenarios="1"/>
  <mergeCells count="36">
    <mergeCell ref="A23:C23"/>
    <mergeCell ref="A2:F2"/>
    <mergeCell ref="A1:F1"/>
    <mergeCell ref="A26:C26"/>
    <mergeCell ref="D26:F26"/>
    <mergeCell ref="A5:A11"/>
    <mergeCell ref="A12:A18"/>
    <mergeCell ref="A22:C22"/>
    <mergeCell ref="A25:C25"/>
    <mergeCell ref="D25:F25"/>
    <mergeCell ref="D23:F23"/>
    <mergeCell ref="A24:C24"/>
    <mergeCell ref="D24:F24"/>
    <mergeCell ref="A21:C21"/>
    <mergeCell ref="A4:B4"/>
    <mergeCell ref="A20:C20"/>
    <mergeCell ref="E9:F9"/>
    <mergeCell ref="E10:F10"/>
    <mergeCell ref="E11:F11"/>
    <mergeCell ref="E12:F12"/>
    <mergeCell ref="A3:C3"/>
    <mergeCell ref="A19:C19"/>
    <mergeCell ref="D19:F19"/>
    <mergeCell ref="D21:F21"/>
    <mergeCell ref="D22:F22"/>
    <mergeCell ref="E4:F4"/>
    <mergeCell ref="E5:F5"/>
    <mergeCell ref="E6:F6"/>
    <mergeCell ref="E7:F7"/>
    <mergeCell ref="E8:F8"/>
    <mergeCell ref="E13:F13"/>
    <mergeCell ref="E14:F14"/>
    <mergeCell ref="E15:F15"/>
    <mergeCell ref="E16:F16"/>
    <mergeCell ref="E17:F17"/>
    <mergeCell ref="E18:F18"/>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sqref="A1:C1"/>
    </sheetView>
  </sheetViews>
  <sheetFormatPr defaultColWidth="9" defaultRowHeight="27" customHeight="1"/>
  <cols>
    <col min="1" max="1" width="13.125" customWidth="1"/>
    <col min="2" max="3" width="35.625" customWidth="1"/>
  </cols>
  <sheetData>
    <row r="1" spans="1:3" ht="27" customHeight="1">
      <c r="A1" s="175" t="s">
        <v>151</v>
      </c>
      <c r="B1" s="175"/>
      <c r="C1" s="175"/>
    </row>
    <row r="2" spans="1:3" ht="27" customHeight="1" thickBot="1">
      <c r="A2" s="28" t="s">
        <v>46</v>
      </c>
      <c r="B2" s="88" t="s">
        <v>183</v>
      </c>
      <c r="C2" s="94" t="s">
        <v>186</v>
      </c>
    </row>
    <row r="3" spans="1:3" ht="27" customHeight="1">
      <c r="A3" s="36" t="s">
        <v>58</v>
      </c>
      <c r="B3" s="37" t="s">
        <v>15</v>
      </c>
      <c r="C3" s="93" t="s">
        <v>149</v>
      </c>
    </row>
    <row r="4" spans="1:3" ht="27" customHeight="1" thickBot="1">
      <c r="A4" s="33" t="s">
        <v>131</v>
      </c>
      <c r="B4" s="42">
        <v>9</v>
      </c>
      <c r="C4" s="97">
        <v>146070.5</v>
      </c>
    </row>
    <row r="5" spans="1:3" ht="27" customHeight="1">
      <c r="A5" s="143" t="s">
        <v>59</v>
      </c>
      <c r="B5" s="144"/>
      <c r="C5" s="145"/>
    </row>
    <row r="6" spans="1:3" ht="27" customHeight="1" thickBot="1">
      <c r="A6" s="176" t="s">
        <v>138</v>
      </c>
      <c r="B6" s="177"/>
      <c r="C6" s="178"/>
    </row>
    <row r="7" spans="1:3" ht="27" customHeight="1">
      <c r="A7" s="143" t="s">
        <v>60</v>
      </c>
      <c r="B7" s="164"/>
      <c r="C7" s="145"/>
    </row>
    <row r="8" spans="1:3" ht="18.75">
      <c r="A8" s="165"/>
      <c r="B8" s="166"/>
      <c r="C8" s="167"/>
    </row>
    <row r="9" spans="1:3" ht="18.75">
      <c r="A9" s="165"/>
      <c r="B9" s="166"/>
      <c r="C9" s="167"/>
    </row>
    <row r="10" spans="1:3" ht="18.75">
      <c r="A10" s="75"/>
      <c r="B10" s="76"/>
      <c r="C10" s="77"/>
    </row>
    <row r="11" spans="1:3" ht="18.75">
      <c r="A11" s="165"/>
      <c r="B11" s="166"/>
      <c r="C11" s="167"/>
    </row>
    <row r="12" spans="1:3" ht="27" customHeight="1" thickBot="1">
      <c r="A12" s="148" t="s">
        <v>54</v>
      </c>
      <c r="B12" s="149"/>
      <c r="C12" s="150"/>
    </row>
    <row r="13" spans="1:3" ht="27" customHeight="1">
      <c r="A13" s="143" t="s">
        <v>61</v>
      </c>
      <c r="B13" s="164"/>
      <c r="C13" s="145"/>
    </row>
    <row r="14" spans="1:3" ht="18.75">
      <c r="A14" s="165"/>
      <c r="B14" s="166"/>
      <c r="C14" s="167"/>
    </row>
    <row r="15" spans="1:3" ht="18.75">
      <c r="A15" s="165"/>
      <c r="B15" s="166"/>
      <c r="C15" s="167"/>
    </row>
    <row r="16" spans="1:3" ht="27" customHeight="1">
      <c r="A16" s="168" t="s">
        <v>53</v>
      </c>
      <c r="B16" s="169"/>
      <c r="C16" s="170"/>
    </row>
    <row r="17" spans="1:3" ht="27" customHeight="1" thickBot="1">
      <c r="A17" s="148" t="s">
        <v>54</v>
      </c>
      <c r="B17" s="149"/>
      <c r="C17" s="150"/>
    </row>
    <row r="18" spans="1:3" ht="27" customHeight="1">
      <c r="A18" s="143" t="s">
        <v>62</v>
      </c>
      <c r="B18" s="164"/>
      <c r="C18" s="145"/>
    </row>
    <row r="19" spans="1:3" ht="18.75">
      <c r="A19" s="165"/>
      <c r="B19" s="166"/>
      <c r="C19" s="167"/>
    </row>
    <row r="20" spans="1:3" ht="18.75">
      <c r="A20" s="165"/>
      <c r="B20" s="166"/>
      <c r="C20" s="167"/>
    </row>
    <row r="21" spans="1:3" ht="27" customHeight="1">
      <c r="A21" s="168" t="s">
        <v>140</v>
      </c>
      <c r="B21" s="169"/>
      <c r="C21" s="170"/>
    </row>
    <row r="22" spans="1:3" ht="27" customHeight="1" thickBot="1">
      <c r="A22" s="148" t="s">
        <v>54</v>
      </c>
      <c r="B22" s="149"/>
      <c r="C22" s="150"/>
    </row>
    <row r="23" spans="1:3" ht="27" customHeight="1">
      <c r="A23" s="143" t="s">
        <v>55</v>
      </c>
      <c r="B23" s="164"/>
      <c r="C23" s="145"/>
    </row>
    <row r="24" spans="1:3" ht="18.75">
      <c r="A24" s="72"/>
      <c r="B24" s="73"/>
      <c r="C24" s="74"/>
    </row>
    <row r="25" spans="1:3" ht="18.75">
      <c r="A25" s="165"/>
      <c r="B25" s="166"/>
      <c r="C25" s="167"/>
    </row>
    <row r="26" spans="1:3" ht="18.75">
      <c r="A26" s="165"/>
      <c r="B26" s="166"/>
      <c r="C26" s="167"/>
    </row>
    <row r="27" spans="1:3" ht="27" customHeight="1">
      <c r="A27" s="172" t="s">
        <v>139</v>
      </c>
      <c r="B27" s="173"/>
      <c r="C27" s="174"/>
    </row>
    <row r="28" spans="1:3" ht="27" customHeight="1" thickBot="1">
      <c r="A28" s="148" t="s">
        <v>54</v>
      </c>
      <c r="B28" s="149"/>
      <c r="C28" s="150"/>
    </row>
    <row r="29" spans="1:3" ht="13.5">
      <c r="A29" s="171" t="s">
        <v>65</v>
      </c>
      <c r="B29" s="171"/>
      <c r="C29" s="171"/>
    </row>
    <row r="30" spans="1:3" ht="13.5">
      <c r="A30" t="s">
        <v>66</v>
      </c>
    </row>
    <row r="31" spans="1:3" ht="13.5">
      <c r="A31" s="171" t="s">
        <v>57</v>
      </c>
      <c r="B31" s="171"/>
      <c r="C31" s="171"/>
    </row>
  </sheetData>
  <sheetProtection password="C59D" sheet="1" objects="1" scenarios="1"/>
  <mergeCells count="25">
    <mergeCell ref="A1:C1"/>
    <mergeCell ref="A5:C5"/>
    <mergeCell ref="A6:C6"/>
    <mergeCell ref="A7:C7"/>
    <mergeCell ref="A8:C8"/>
    <mergeCell ref="A15:C15"/>
    <mergeCell ref="A9:C9"/>
    <mergeCell ref="A11:C11"/>
    <mergeCell ref="A12:C12"/>
    <mergeCell ref="A16:C16"/>
    <mergeCell ref="A13:C13"/>
    <mergeCell ref="A14:C14"/>
    <mergeCell ref="A17:C17"/>
    <mergeCell ref="A18:C18"/>
    <mergeCell ref="A19:C19"/>
    <mergeCell ref="A20:C20"/>
    <mergeCell ref="A21:C21"/>
    <mergeCell ref="A22:C22"/>
    <mergeCell ref="A29:C29"/>
    <mergeCell ref="A31:C31"/>
    <mergeCell ref="A23:C23"/>
    <mergeCell ref="A25:C25"/>
    <mergeCell ref="A26:C26"/>
    <mergeCell ref="A27:C27"/>
    <mergeCell ref="A28:C28"/>
  </mergeCells>
  <phoneticPr fontId="6" type="noConversion"/>
  <printOptions horizontalCentered="1"/>
  <pageMargins left="0.70866141732283472" right="0.70866141732283472" top="0.74803149606299213" bottom="0.74803149606299213" header="0.51181102362204722" footer="0.5118110236220472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topLeftCell="A13" zoomScaleNormal="100" workbookViewId="0">
      <selection activeCell="A24" sqref="A24:F24"/>
    </sheetView>
  </sheetViews>
  <sheetFormatPr defaultColWidth="9" defaultRowHeight="13.5"/>
  <cols>
    <col min="1" max="4" width="13.625" customWidth="1"/>
    <col min="5" max="5" width="17.125" customWidth="1"/>
    <col min="6" max="6" width="13.625" customWidth="1"/>
  </cols>
  <sheetData>
    <row r="1" spans="1:6" ht="29.1" customHeight="1">
      <c r="A1" s="195" t="s">
        <v>132</v>
      </c>
      <c r="B1" s="195"/>
      <c r="C1" s="195"/>
      <c r="D1" s="195"/>
      <c r="E1" s="195"/>
      <c r="F1" s="195"/>
    </row>
    <row r="2" spans="1:6" ht="26.1" customHeight="1" thickBot="1">
      <c r="A2" s="87" t="s">
        <v>46</v>
      </c>
      <c r="B2" s="196" t="s">
        <v>183</v>
      </c>
      <c r="C2" s="196"/>
      <c r="D2" s="196"/>
      <c r="E2" s="188" t="s">
        <v>187</v>
      </c>
      <c r="F2" s="188"/>
    </row>
    <row r="3" spans="1:6" ht="21" customHeight="1" thickBot="1">
      <c r="A3" s="69" t="s">
        <v>47</v>
      </c>
      <c r="B3" s="69" t="s">
        <v>48</v>
      </c>
      <c r="C3" s="69" t="s">
        <v>49</v>
      </c>
      <c r="D3" s="69" t="s">
        <v>50</v>
      </c>
      <c r="E3" s="91" t="s">
        <v>16</v>
      </c>
      <c r="F3" s="69" t="s">
        <v>51</v>
      </c>
    </row>
    <row r="4" spans="1:6" ht="21" customHeight="1" thickBot="1">
      <c r="A4" s="70" t="s">
        <v>188</v>
      </c>
      <c r="B4" s="71" t="s">
        <v>189</v>
      </c>
      <c r="C4" s="238">
        <v>39783</v>
      </c>
      <c r="D4" s="71">
        <v>3700</v>
      </c>
      <c r="E4" s="98">
        <v>2226000</v>
      </c>
      <c r="F4" s="71" t="s">
        <v>190</v>
      </c>
    </row>
    <row r="5" spans="1:6" ht="18.75" customHeight="1">
      <c r="A5" s="185" t="s">
        <v>59</v>
      </c>
      <c r="B5" s="186"/>
      <c r="C5" s="186"/>
      <c r="D5" s="186"/>
      <c r="E5" s="38"/>
      <c r="F5" s="39"/>
    </row>
    <row r="6" spans="1:6" ht="20.25" customHeight="1" thickBot="1">
      <c r="A6" s="239" t="s">
        <v>192</v>
      </c>
      <c r="B6" s="86" t="s">
        <v>191</v>
      </c>
      <c r="C6" s="85"/>
      <c r="D6" s="85"/>
      <c r="E6" s="40"/>
      <c r="F6" s="41"/>
    </row>
    <row r="7" spans="1:6" ht="72" customHeight="1" thickBot="1">
      <c r="A7" s="187" t="s">
        <v>68</v>
      </c>
      <c r="B7" s="187"/>
      <c r="C7" s="187"/>
      <c r="D7" s="187"/>
      <c r="E7" s="187"/>
      <c r="F7" s="187"/>
    </row>
    <row r="8" spans="1:6" ht="18.75" customHeight="1">
      <c r="A8" s="143" t="s">
        <v>62</v>
      </c>
      <c r="B8" s="164"/>
      <c r="C8" s="164"/>
      <c r="D8" s="164"/>
      <c r="E8" s="164"/>
      <c r="F8" s="145"/>
    </row>
    <row r="9" spans="1:6" ht="18.75" customHeight="1">
      <c r="A9" s="165"/>
      <c r="B9" s="166"/>
      <c r="C9" s="166"/>
      <c r="D9" s="166"/>
      <c r="E9" s="166"/>
      <c r="F9" s="167"/>
    </row>
    <row r="10" spans="1:6" ht="18.75" customHeight="1">
      <c r="A10" s="165"/>
      <c r="B10" s="166"/>
      <c r="C10" s="166"/>
      <c r="D10" s="166"/>
      <c r="E10" s="166"/>
      <c r="F10" s="167"/>
    </row>
    <row r="11" spans="1:6" ht="37.5" customHeight="1">
      <c r="A11" s="192" t="s">
        <v>147</v>
      </c>
      <c r="B11" s="193"/>
      <c r="C11" s="193"/>
      <c r="D11" s="193"/>
      <c r="E11" s="193"/>
      <c r="F11" s="194"/>
    </row>
    <row r="12" spans="1:6" ht="20.25" customHeight="1" thickBot="1">
      <c r="A12" s="148" t="s">
        <v>54</v>
      </c>
      <c r="B12" s="149"/>
      <c r="C12" s="149"/>
      <c r="D12" s="149"/>
      <c r="E12" s="149"/>
      <c r="F12" s="150"/>
    </row>
    <row r="13" spans="1:6" ht="18.75" customHeight="1">
      <c r="A13" s="143" t="s">
        <v>52</v>
      </c>
      <c r="B13" s="164"/>
      <c r="C13" s="164"/>
      <c r="D13" s="164"/>
      <c r="E13" s="164"/>
      <c r="F13" s="145"/>
    </row>
    <row r="14" spans="1:6" ht="15.75" customHeight="1">
      <c r="A14" s="182"/>
      <c r="B14" s="183"/>
      <c r="C14" s="183"/>
      <c r="D14" s="183"/>
      <c r="E14" s="183"/>
      <c r="F14" s="184"/>
    </row>
    <row r="15" spans="1:6" ht="15.75" customHeight="1">
      <c r="A15" s="182"/>
      <c r="B15" s="183"/>
      <c r="C15" s="183"/>
      <c r="D15" s="183"/>
      <c r="E15" s="183"/>
      <c r="F15" s="184"/>
    </row>
    <row r="16" spans="1:6" ht="15.75" customHeight="1">
      <c r="A16" s="182"/>
      <c r="B16" s="183"/>
      <c r="C16" s="183"/>
      <c r="D16" s="183"/>
      <c r="E16" s="183"/>
      <c r="F16" s="184"/>
    </row>
    <row r="17" spans="1:6" ht="15.75" customHeight="1">
      <c r="A17" s="182"/>
      <c r="B17" s="183"/>
      <c r="C17" s="183"/>
      <c r="D17" s="183"/>
      <c r="E17" s="183"/>
      <c r="F17" s="184"/>
    </row>
    <row r="18" spans="1:6" ht="18.75" customHeight="1">
      <c r="A18" s="143" t="s">
        <v>53</v>
      </c>
      <c r="B18" s="164"/>
      <c r="C18" s="164"/>
      <c r="D18" s="164"/>
      <c r="E18" s="164"/>
      <c r="F18" s="145"/>
    </row>
    <row r="19" spans="1:6" ht="20.25" customHeight="1" thickBot="1">
      <c r="A19" s="148" t="s">
        <v>54</v>
      </c>
      <c r="B19" s="149"/>
      <c r="C19" s="149"/>
      <c r="D19" s="149"/>
      <c r="E19" s="149"/>
      <c r="F19" s="150"/>
    </row>
    <row r="20" spans="1:6" ht="18.75" customHeight="1">
      <c r="A20" s="143" t="s">
        <v>55</v>
      </c>
      <c r="B20" s="164"/>
      <c r="C20" s="164"/>
      <c r="D20" s="164"/>
      <c r="E20" s="164"/>
      <c r="F20" s="145"/>
    </row>
    <row r="21" spans="1:6" ht="18.75" customHeight="1">
      <c r="A21" s="118"/>
      <c r="B21" s="119"/>
      <c r="C21" s="119"/>
      <c r="D21" s="119"/>
      <c r="E21" s="119"/>
      <c r="F21" s="120"/>
    </row>
    <row r="22" spans="1:6" ht="18.75" customHeight="1">
      <c r="A22" s="118"/>
      <c r="B22" s="119"/>
      <c r="C22" s="119"/>
      <c r="D22" s="119"/>
      <c r="E22" s="119"/>
      <c r="F22" s="120"/>
    </row>
    <row r="23" spans="1:6" ht="18.75" customHeight="1">
      <c r="A23" s="165"/>
      <c r="B23" s="166"/>
      <c r="C23" s="166"/>
      <c r="D23" s="166"/>
      <c r="E23" s="166"/>
      <c r="F23" s="167"/>
    </row>
    <row r="24" spans="1:6" ht="18.75" customHeight="1">
      <c r="A24" s="189" t="s">
        <v>56</v>
      </c>
      <c r="B24" s="190"/>
      <c r="C24" s="190"/>
      <c r="D24" s="190"/>
      <c r="E24" s="190"/>
      <c r="F24" s="191"/>
    </row>
    <row r="25" spans="1:6" ht="20.25" customHeight="1" thickBot="1">
      <c r="A25" s="148" t="s">
        <v>54</v>
      </c>
      <c r="B25" s="149"/>
      <c r="C25" s="149"/>
      <c r="D25" s="149"/>
      <c r="E25" s="149"/>
      <c r="F25" s="150"/>
    </row>
    <row r="26" spans="1:6">
      <c r="A26" s="171" t="s">
        <v>67</v>
      </c>
      <c r="B26" s="171"/>
      <c r="C26" s="171"/>
      <c r="D26" s="171"/>
      <c r="E26" s="171"/>
      <c r="F26" s="171"/>
    </row>
    <row r="27" spans="1:6">
      <c r="A27" s="171" t="s">
        <v>133</v>
      </c>
      <c r="B27" s="171"/>
      <c r="C27" s="171"/>
      <c r="D27" s="171"/>
      <c r="E27" s="171"/>
      <c r="F27" s="171"/>
    </row>
    <row r="28" spans="1:6" ht="15.95" customHeight="1">
      <c r="A28" s="171" t="s">
        <v>57</v>
      </c>
      <c r="B28" s="171"/>
      <c r="C28" s="171"/>
      <c r="D28" s="171"/>
      <c r="E28" s="171"/>
    </row>
  </sheetData>
  <sheetProtection password="C59D" sheet="1" objects="1" scenarios="1"/>
  <mergeCells count="24">
    <mergeCell ref="A23:F23"/>
    <mergeCell ref="A24:F24"/>
    <mergeCell ref="A25:F25"/>
    <mergeCell ref="A26:F26"/>
    <mergeCell ref="A27:F27"/>
    <mergeCell ref="A28:E28"/>
    <mergeCell ref="A15:F15"/>
    <mergeCell ref="A16:F16"/>
    <mergeCell ref="A17:F17"/>
    <mergeCell ref="A18:F18"/>
    <mergeCell ref="A19:F19"/>
    <mergeCell ref="A20:F20"/>
    <mergeCell ref="A9:F9"/>
    <mergeCell ref="A10:F10"/>
    <mergeCell ref="A11:F11"/>
    <mergeCell ref="A12:F12"/>
    <mergeCell ref="A13:F13"/>
    <mergeCell ref="A14:F14"/>
    <mergeCell ref="A1:F1"/>
    <mergeCell ref="B2:D2"/>
    <mergeCell ref="E2:F2"/>
    <mergeCell ref="A5:D5"/>
    <mergeCell ref="A7:F7"/>
    <mergeCell ref="A8:F8"/>
  </mergeCells>
  <phoneticPr fontId="52"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3" workbookViewId="0">
      <selection activeCell="A23" sqref="A23:C23"/>
    </sheetView>
  </sheetViews>
  <sheetFormatPr defaultRowHeight="13.5"/>
  <cols>
    <col min="1" max="1" width="26.625" style="30" bestFit="1" customWidth="1"/>
    <col min="2" max="2" width="26.875" style="30" customWidth="1"/>
    <col min="3" max="3" width="35.625" style="30" customWidth="1"/>
    <col min="4" max="16384" width="9" style="30"/>
  </cols>
  <sheetData>
    <row r="1" spans="1:3" ht="22.5">
      <c r="A1" s="195" t="s">
        <v>158</v>
      </c>
      <c r="B1" s="195"/>
      <c r="C1" s="195"/>
    </row>
    <row r="2" spans="1:3" ht="35.1" customHeight="1" thickBot="1">
      <c r="A2" s="197" t="s">
        <v>193</v>
      </c>
      <c r="B2" s="197"/>
      <c r="C2" s="95" t="s">
        <v>186</v>
      </c>
    </row>
    <row r="3" spans="1:3" ht="21" customHeight="1">
      <c r="A3" s="31" t="s">
        <v>58</v>
      </c>
      <c r="B3" s="32" t="s">
        <v>15</v>
      </c>
      <c r="C3" s="92" t="s">
        <v>148</v>
      </c>
    </row>
    <row r="4" spans="1:3" ht="20.25" customHeight="1" thickBot="1">
      <c r="A4" s="33" t="s">
        <v>157</v>
      </c>
      <c r="B4" s="34">
        <v>7</v>
      </c>
      <c r="C4" s="99">
        <v>3850</v>
      </c>
    </row>
    <row r="5" spans="1:3" ht="18.75" customHeight="1">
      <c r="A5" s="198" t="s">
        <v>59</v>
      </c>
      <c r="B5" s="199"/>
      <c r="C5" s="200"/>
    </row>
    <row r="6" spans="1:3" ht="20.25" customHeight="1" thickBot="1">
      <c r="A6" s="201" t="s">
        <v>141</v>
      </c>
      <c r="B6" s="202"/>
      <c r="C6" s="203"/>
    </row>
    <row r="7" spans="1:3" ht="18.75" customHeight="1">
      <c r="A7" s="198" t="s">
        <v>60</v>
      </c>
      <c r="B7" s="204"/>
      <c r="C7" s="200"/>
    </row>
    <row r="8" spans="1:3" ht="63.95" customHeight="1" thickBot="1">
      <c r="A8" s="205"/>
      <c r="B8" s="206"/>
      <c r="C8" s="207"/>
    </row>
    <row r="9" spans="1:3" ht="37.5" customHeight="1">
      <c r="A9" s="198" t="s">
        <v>61</v>
      </c>
      <c r="B9" s="204"/>
      <c r="C9" s="200"/>
    </row>
    <row r="10" spans="1:3" ht="18.75" customHeight="1">
      <c r="A10" s="208"/>
      <c r="B10" s="209"/>
      <c r="C10" s="210"/>
    </row>
    <row r="11" spans="1:3" ht="18.75" customHeight="1">
      <c r="A11" s="208"/>
      <c r="B11" s="209"/>
      <c r="C11" s="210"/>
    </row>
    <row r="12" spans="1:3" ht="37.5" customHeight="1">
      <c r="A12" s="211" t="s">
        <v>53</v>
      </c>
      <c r="B12" s="212"/>
      <c r="C12" s="213"/>
    </row>
    <row r="13" spans="1:3" ht="20.25" customHeight="1" thickBot="1">
      <c r="A13" s="214" t="s">
        <v>54</v>
      </c>
      <c r="B13" s="215"/>
      <c r="C13" s="216"/>
    </row>
    <row r="14" spans="1:3" ht="37.5" customHeight="1">
      <c r="A14" s="198" t="s">
        <v>62</v>
      </c>
      <c r="B14" s="204"/>
      <c r="C14" s="200"/>
    </row>
    <row r="15" spans="1:3" ht="18.75" customHeight="1">
      <c r="A15" s="208"/>
      <c r="B15" s="209"/>
      <c r="C15" s="210"/>
    </row>
    <row r="16" spans="1:3" ht="18.75" customHeight="1">
      <c r="A16" s="208"/>
      <c r="B16" s="209"/>
      <c r="C16" s="210"/>
    </row>
    <row r="17" spans="1:4" ht="18.75" customHeight="1">
      <c r="A17" s="208"/>
      <c r="B17" s="209"/>
      <c r="C17" s="210"/>
    </row>
    <row r="18" spans="1:4" ht="37.5" customHeight="1">
      <c r="A18" s="218" t="s">
        <v>63</v>
      </c>
      <c r="B18" s="219"/>
      <c r="C18" s="220"/>
    </row>
    <row r="19" spans="1:4" ht="20.25" customHeight="1" thickBot="1">
      <c r="A19" s="214" t="s">
        <v>54</v>
      </c>
      <c r="B19" s="215"/>
      <c r="C19" s="216"/>
    </row>
    <row r="20" spans="1:4" ht="37.5" customHeight="1">
      <c r="A20" s="198" t="s">
        <v>55</v>
      </c>
      <c r="B20" s="204"/>
      <c r="C20" s="200"/>
    </row>
    <row r="21" spans="1:4" ht="18.75" customHeight="1">
      <c r="A21" s="208"/>
      <c r="B21" s="209"/>
      <c r="C21" s="210"/>
    </row>
    <row r="22" spans="1:4" ht="18.75" customHeight="1">
      <c r="A22" s="208"/>
      <c r="B22" s="209"/>
      <c r="C22" s="210"/>
    </row>
    <row r="23" spans="1:4" ht="18.75" customHeight="1">
      <c r="A23" s="179" t="s">
        <v>56</v>
      </c>
      <c r="B23" s="180"/>
      <c r="C23" s="181"/>
    </row>
    <row r="24" spans="1:4" ht="20.25" customHeight="1" thickBot="1">
      <c r="A24" s="214" t="s">
        <v>54</v>
      </c>
      <c r="B24" s="215"/>
      <c r="C24" s="216"/>
    </row>
    <row r="25" spans="1:4">
      <c r="A25" s="35" t="s">
        <v>64</v>
      </c>
    </row>
    <row r="26" spans="1:4" ht="21" customHeight="1">
      <c r="A26" s="217" t="s">
        <v>65</v>
      </c>
      <c r="B26" s="217"/>
      <c r="C26" s="217"/>
    </row>
    <row r="27" spans="1:4" ht="15.95" customHeight="1">
      <c r="A27" s="30" t="s">
        <v>66</v>
      </c>
    </row>
    <row r="28" spans="1:4" ht="15.95" customHeight="1">
      <c r="A28" s="217" t="s">
        <v>57</v>
      </c>
      <c r="B28" s="217"/>
      <c r="C28" s="217"/>
      <c r="D28" s="217"/>
    </row>
  </sheetData>
  <sheetProtection password="C59D" sheet="1" objects="1" scenarios="1"/>
  <mergeCells count="23">
    <mergeCell ref="A22:C22"/>
    <mergeCell ref="A23:C23"/>
    <mergeCell ref="A24:C24"/>
    <mergeCell ref="A26:C26"/>
    <mergeCell ref="A28:D28"/>
    <mergeCell ref="A16:C16"/>
    <mergeCell ref="A17:C17"/>
    <mergeCell ref="A18:C18"/>
    <mergeCell ref="A19:C19"/>
    <mergeCell ref="A20:C20"/>
    <mergeCell ref="A21:C21"/>
    <mergeCell ref="A10:C10"/>
    <mergeCell ref="A11:C11"/>
    <mergeCell ref="A12:C12"/>
    <mergeCell ref="A13:C13"/>
    <mergeCell ref="A14:C14"/>
    <mergeCell ref="A15:C15"/>
    <mergeCell ref="A1:C1"/>
    <mergeCell ref="A2:B2"/>
    <mergeCell ref="A5:C5"/>
    <mergeCell ref="A6:C6"/>
    <mergeCell ref="A7:C8"/>
    <mergeCell ref="A9:C9"/>
  </mergeCells>
  <phoneticPr fontId="9"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F12" sqref="F12"/>
    </sheetView>
  </sheetViews>
  <sheetFormatPr defaultRowHeight="13.5"/>
  <cols>
    <col min="1" max="1" width="9" style="65" customWidth="1"/>
    <col min="2" max="2" width="10.25" style="65" customWidth="1"/>
    <col min="3" max="3" width="9" style="65"/>
    <col min="4" max="4" width="6.375" style="65" customWidth="1"/>
    <col min="5" max="5" width="8.5" style="84" customWidth="1"/>
    <col min="6" max="7" width="9.25" style="102" customWidth="1"/>
    <col min="8" max="8" width="6.75" style="65" bestFit="1" customWidth="1"/>
    <col min="9" max="10" width="9" style="65"/>
  </cols>
  <sheetData>
    <row r="1" spans="1:10" ht="39.950000000000003" customHeight="1">
      <c r="A1" s="221" t="s">
        <v>162</v>
      </c>
      <c r="B1" s="221"/>
      <c r="C1" s="221"/>
      <c r="D1" s="221"/>
      <c r="E1" s="221"/>
      <c r="F1" s="221"/>
      <c r="G1" s="221"/>
      <c r="H1" s="221"/>
      <c r="I1" s="221"/>
      <c r="J1" s="63"/>
    </row>
    <row r="2" spans="1:10" ht="15.75">
      <c r="A2" s="64" t="s">
        <v>64</v>
      </c>
      <c r="B2" s="63"/>
      <c r="C2" s="63"/>
      <c r="D2" s="63"/>
      <c r="E2" s="82"/>
      <c r="F2" s="100"/>
      <c r="G2" s="100"/>
      <c r="H2" s="63"/>
      <c r="I2" s="63"/>
      <c r="J2" s="63"/>
    </row>
    <row r="3" spans="1:10" ht="14.25">
      <c r="A3" s="221" t="s">
        <v>135</v>
      </c>
      <c r="B3" s="221"/>
      <c r="C3" s="221"/>
      <c r="D3" s="221"/>
      <c r="E3" s="221"/>
      <c r="F3" s="221"/>
      <c r="G3" s="221"/>
      <c r="H3" s="221"/>
      <c r="I3" s="221"/>
      <c r="J3" s="63"/>
    </row>
    <row r="4" spans="1:10" ht="16.5" thickBot="1">
      <c r="A4" s="64" t="s">
        <v>64</v>
      </c>
      <c r="B4" s="63"/>
      <c r="C4" s="63"/>
      <c r="D4" s="63"/>
      <c r="E4" s="82"/>
      <c r="F4" s="100"/>
      <c r="G4" s="100"/>
      <c r="H4" s="63"/>
      <c r="I4" s="63"/>
      <c r="J4" s="63"/>
    </row>
    <row r="5" spans="1:10" ht="23.25" thickBot="1">
      <c r="A5" s="66" t="s">
        <v>47</v>
      </c>
      <c r="B5" s="66" t="s">
        <v>48</v>
      </c>
      <c r="C5" s="66" t="s">
        <v>69</v>
      </c>
      <c r="D5" s="66" t="s">
        <v>70</v>
      </c>
      <c r="E5" s="83" t="s">
        <v>15</v>
      </c>
      <c r="F5" s="101" t="s">
        <v>16</v>
      </c>
      <c r="G5" s="101" t="s">
        <v>152</v>
      </c>
      <c r="H5" s="66" t="s">
        <v>51</v>
      </c>
      <c r="I5" s="66" t="s">
        <v>49</v>
      </c>
      <c r="J5" s="105" t="s">
        <v>153</v>
      </c>
    </row>
    <row r="6" spans="1:10" ht="14.25" thickBot="1">
      <c r="A6" s="240" t="s">
        <v>194</v>
      </c>
      <c r="B6" s="241" t="s">
        <v>195</v>
      </c>
      <c r="C6" s="241" t="s">
        <v>196</v>
      </c>
      <c r="D6" s="241" t="s">
        <v>197</v>
      </c>
      <c r="E6" s="242">
        <v>1</v>
      </c>
      <c r="F6" s="243">
        <v>26000</v>
      </c>
      <c r="G6" s="243">
        <v>0</v>
      </c>
      <c r="H6" s="241" t="s">
        <v>198</v>
      </c>
      <c r="I6" s="241" t="s">
        <v>199</v>
      </c>
      <c r="J6" s="241" t="s">
        <v>200</v>
      </c>
    </row>
    <row r="7" spans="1:10" ht="14.25" thickBot="1">
      <c r="A7" s="240" t="s">
        <v>201</v>
      </c>
      <c r="B7" s="241" t="s">
        <v>202</v>
      </c>
      <c r="C7" s="241" t="s">
        <v>203</v>
      </c>
      <c r="D7" s="241" t="s">
        <v>197</v>
      </c>
      <c r="E7" s="242">
        <v>1</v>
      </c>
      <c r="F7" s="243">
        <v>1044</v>
      </c>
      <c r="G7" s="243">
        <v>0</v>
      </c>
      <c r="H7" s="241" t="s">
        <v>204</v>
      </c>
      <c r="I7" s="241" t="s">
        <v>205</v>
      </c>
      <c r="J7" s="241" t="s">
        <v>200</v>
      </c>
    </row>
    <row r="8" spans="1:10" ht="14.25" thickBot="1">
      <c r="A8" s="241" t="s">
        <v>206</v>
      </c>
      <c r="B8" s="241" t="s">
        <v>207</v>
      </c>
      <c r="C8" s="241" t="s">
        <v>208</v>
      </c>
      <c r="D8" s="241" t="s">
        <v>197</v>
      </c>
      <c r="E8" s="242">
        <v>1</v>
      </c>
      <c r="F8" s="243">
        <v>37471</v>
      </c>
      <c r="G8" s="243">
        <v>0</v>
      </c>
      <c r="H8" s="241" t="s">
        <v>209</v>
      </c>
      <c r="I8" s="241" t="s">
        <v>210</v>
      </c>
      <c r="J8" s="241" t="s">
        <v>200</v>
      </c>
    </row>
    <row r="9" spans="1:10" ht="14.25" thickBot="1">
      <c r="A9" s="241" t="s">
        <v>211</v>
      </c>
      <c r="B9" s="241" t="s">
        <v>212</v>
      </c>
      <c r="C9" s="241" t="s">
        <v>213</v>
      </c>
      <c r="D9" s="241" t="s">
        <v>197</v>
      </c>
      <c r="E9" s="242">
        <v>1</v>
      </c>
      <c r="F9" s="243">
        <v>1029.5</v>
      </c>
      <c r="G9" s="243">
        <v>0</v>
      </c>
      <c r="H9" s="241" t="s">
        <v>204</v>
      </c>
      <c r="I9" s="241" t="s">
        <v>205</v>
      </c>
      <c r="J9" s="241" t="s">
        <v>200</v>
      </c>
    </row>
    <row r="10" spans="1:10" ht="14.25" thickBot="1">
      <c r="A10" s="241" t="s">
        <v>214</v>
      </c>
      <c r="B10" s="241" t="s">
        <v>215</v>
      </c>
      <c r="C10" s="241" t="s">
        <v>216</v>
      </c>
      <c r="D10" s="241" t="s">
        <v>197</v>
      </c>
      <c r="E10" s="242">
        <v>1</v>
      </c>
      <c r="F10" s="243">
        <v>3980</v>
      </c>
      <c r="G10" s="243">
        <v>0</v>
      </c>
      <c r="H10" s="241" t="s">
        <v>217</v>
      </c>
      <c r="I10" s="241" t="s">
        <v>218</v>
      </c>
      <c r="J10" s="241" t="s">
        <v>200</v>
      </c>
    </row>
    <row r="11" spans="1:10" ht="14.25" thickBot="1">
      <c r="A11" s="241" t="s">
        <v>188</v>
      </c>
      <c r="B11" s="241" t="s">
        <v>189</v>
      </c>
      <c r="C11" s="241" t="s">
        <v>219</v>
      </c>
      <c r="D11" s="241" t="s">
        <v>197</v>
      </c>
      <c r="E11" s="242">
        <v>1</v>
      </c>
      <c r="F11" s="243">
        <v>2226000</v>
      </c>
      <c r="G11" s="243">
        <v>0</v>
      </c>
      <c r="H11" s="241" t="s">
        <v>190</v>
      </c>
      <c r="I11" s="241" t="s">
        <v>220</v>
      </c>
      <c r="J11" s="241" t="s">
        <v>200</v>
      </c>
    </row>
    <row r="12" spans="1:10" ht="14.25" thickBot="1">
      <c r="A12" s="241" t="s">
        <v>221</v>
      </c>
      <c r="B12" s="241" t="s">
        <v>222</v>
      </c>
      <c r="C12" s="241" t="s">
        <v>223</v>
      </c>
      <c r="D12" s="241" t="s">
        <v>224</v>
      </c>
      <c r="E12" s="242">
        <v>1</v>
      </c>
      <c r="F12" s="243">
        <v>36918</v>
      </c>
      <c r="G12" s="243">
        <v>0</v>
      </c>
      <c r="H12" s="241" t="s">
        <v>225</v>
      </c>
      <c r="I12" s="241" t="s">
        <v>226</v>
      </c>
      <c r="J12" s="241" t="s">
        <v>200</v>
      </c>
    </row>
    <row r="13" spans="1:10" ht="14.25" thickBot="1">
      <c r="A13" s="241" t="s">
        <v>227</v>
      </c>
      <c r="B13" s="241" t="s">
        <v>228</v>
      </c>
      <c r="C13" s="241" t="s">
        <v>229</v>
      </c>
      <c r="D13" s="241" t="s">
        <v>230</v>
      </c>
      <c r="E13" s="242">
        <v>1</v>
      </c>
      <c r="F13" s="243">
        <v>3590</v>
      </c>
      <c r="G13" s="243">
        <v>0</v>
      </c>
      <c r="H13" s="241" t="s">
        <v>225</v>
      </c>
      <c r="I13" s="241" t="s">
        <v>231</v>
      </c>
      <c r="J13" s="241" t="s">
        <v>200</v>
      </c>
    </row>
    <row r="14" spans="1:10" ht="14.25" thickBot="1">
      <c r="A14" s="241" t="s">
        <v>232</v>
      </c>
      <c r="B14" s="241" t="s">
        <v>233</v>
      </c>
      <c r="C14" s="241" t="s">
        <v>234</v>
      </c>
      <c r="D14" s="241" t="s">
        <v>235</v>
      </c>
      <c r="E14" s="242">
        <v>1</v>
      </c>
      <c r="F14" s="243">
        <v>11038</v>
      </c>
      <c r="G14" s="243">
        <v>0</v>
      </c>
      <c r="H14" s="241" t="s">
        <v>236</v>
      </c>
      <c r="I14" s="241" t="s">
        <v>237</v>
      </c>
      <c r="J14" s="241" t="s">
        <v>200</v>
      </c>
    </row>
    <row r="15" spans="1:10" ht="14.25" thickBot="1">
      <c r="A15" s="241" t="s">
        <v>238</v>
      </c>
      <c r="B15" s="241" t="s">
        <v>239</v>
      </c>
      <c r="C15" s="241" t="s">
        <v>240</v>
      </c>
      <c r="D15" s="241" t="s">
        <v>197</v>
      </c>
      <c r="E15" s="242">
        <v>1</v>
      </c>
      <c r="F15" s="243">
        <v>25000</v>
      </c>
      <c r="G15" s="243">
        <v>0</v>
      </c>
      <c r="H15" s="241" t="s">
        <v>225</v>
      </c>
      <c r="I15" s="241" t="s">
        <v>205</v>
      </c>
      <c r="J15" s="241" t="s">
        <v>200</v>
      </c>
    </row>
    <row r="16" spans="1:10" ht="14.25" thickBot="1">
      <c r="A16" s="241" t="s">
        <v>23</v>
      </c>
      <c r="B16" s="241"/>
      <c r="C16" s="241"/>
      <c r="D16" s="241"/>
      <c r="E16" s="242">
        <f>SUM(E6:E15)</f>
        <v>10</v>
      </c>
      <c r="F16" s="243">
        <f>SUM(F6:F15)</f>
        <v>2372070.5</v>
      </c>
      <c r="G16" s="243"/>
      <c r="H16" s="241"/>
      <c r="I16" s="241"/>
      <c r="J16" s="241"/>
    </row>
  </sheetData>
  <sheetProtection password="C59D" sheet="1" objects="1" scenarios="1"/>
  <mergeCells count="2">
    <mergeCell ref="A1:I1"/>
    <mergeCell ref="A3:I3"/>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activeCell="H12" sqref="H12"/>
    </sheetView>
  </sheetViews>
  <sheetFormatPr defaultColWidth="9" defaultRowHeight="13.5"/>
  <cols>
    <col min="1" max="1" width="13.25" customWidth="1"/>
    <col min="2" max="2" width="22.25" customWidth="1"/>
    <col min="3" max="4" width="17.25" customWidth="1"/>
    <col min="5" max="5" width="13.25" customWidth="1"/>
  </cols>
  <sheetData>
    <row r="1" spans="1:5" ht="18.75">
      <c r="A1" s="222" t="s">
        <v>150</v>
      </c>
      <c r="B1" s="222"/>
      <c r="C1" s="222"/>
      <c r="D1" s="222"/>
      <c r="E1" s="222"/>
    </row>
    <row r="2" spans="1:5" ht="23.25" thickBot="1">
      <c r="A2" s="29" t="s">
        <v>64</v>
      </c>
    </row>
    <row r="3" spans="1:5" ht="19.5" thickBot="1">
      <c r="A3" s="244" t="s">
        <v>72</v>
      </c>
      <c r="B3" s="244" t="s">
        <v>73</v>
      </c>
      <c r="C3" s="244" t="s">
        <v>74</v>
      </c>
      <c r="D3" s="244" t="s">
        <v>75</v>
      </c>
      <c r="E3" s="244" t="s">
        <v>76</v>
      </c>
    </row>
    <row r="4" spans="1:5" ht="14.25" thickBot="1">
      <c r="A4" s="245" t="s">
        <v>242</v>
      </c>
      <c r="B4" s="246" t="s">
        <v>243</v>
      </c>
      <c r="C4" s="246" t="s">
        <v>244</v>
      </c>
      <c r="D4" s="246">
        <v>13862070997</v>
      </c>
      <c r="E4" s="246"/>
    </row>
    <row r="5" spans="1:5" ht="14.25" thickBot="1">
      <c r="A5" s="246" t="s">
        <v>245</v>
      </c>
      <c r="B5" s="246" t="s">
        <v>243</v>
      </c>
      <c r="C5" s="246" t="s">
        <v>246</v>
      </c>
      <c r="D5" s="246">
        <v>13862045330</v>
      </c>
      <c r="E5" s="246"/>
    </row>
    <row r="6" spans="1:5" ht="14.25" thickBot="1">
      <c r="A6" s="246" t="s">
        <v>217</v>
      </c>
      <c r="B6" s="246" t="s">
        <v>243</v>
      </c>
      <c r="C6" s="246" t="s">
        <v>247</v>
      </c>
      <c r="D6" s="246">
        <v>13814867603</v>
      </c>
      <c r="E6" s="246"/>
    </row>
    <row r="7" spans="1:5" ht="14.25" thickBot="1">
      <c r="A7" s="246" t="s">
        <v>241</v>
      </c>
      <c r="B7" s="246" t="s">
        <v>243</v>
      </c>
      <c r="C7" s="246" t="s">
        <v>248</v>
      </c>
      <c r="D7" s="246">
        <v>13962108859</v>
      </c>
      <c r="E7" s="246"/>
    </row>
    <row r="10" spans="1:5">
      <c r="A10" t="s">
        <v>249</v>
      </c>
    </row>
  </sheetData>
  <sheetProtection password="C59D" sheet="1" objects="1" scenarios="1"/>
  <mergeCells count="1">
    <mergeCell ref="A1:E1"/>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1-封面</vt:lpstr>
      <vt:lpstr>2-目录</vt:lpstr>
      <vt:lpstr>附表01-统计表</vt:lpstr>
      <vt:lpstr>附表02-内部审批表</vt:lpstr>
      <vt:lpstr>附表03-1-1处置申请表（设备＜20万）</vt:lpstr>
      <vt:lpstr>附表03-1-3处置表单价≥50万元(0)</vt:lpstr>
      <vt:lpstr>附表03-6低值资产</vt:lpstr>
      <vt:lpstr>附表03-7附件-固定资产明细</vt:lpstr>
      <vt:lpstr>附表03-11附件-专家</vt:lpstr>
      <vt:lpstr>表1填写示例</vt:lpstr>
      <vt:lpstr>表1填写示例!Print_Titles</vt:lpstr>
    </vt:vector>
  </TitlesOfParts>
  <Company>JSJYT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xxzx</cp:lastModifiedBy>
  <cp:lastPrinted>2023-06-01T11:12:30Z</cp:lastPrinted>
  <dcterms:created xsi:type="dcterms:W3CDTF">2017-06-05T03:49:00Z</dcterms:created>
  <dcterms:modified xsi:type="dcterms:W3CDTF">2023-06-08T05:59:25Z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