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5480" windowHeight="11640" tabRatio="867" activeTab="3"/>
  </bookViews>
  <sheets>
    <sheet name="1-封面" sheetId="7" r:id="rId1"/>
    <sheet name="2-目录" sheetId="13" r:id="rId2"/>
    <sheet name="附表01-统计表" sheetId="11" r:id="rId3"/>
    <sheet name="附表02-内部审批表" sheetId="23" r:id="rId4"/>
    <sheet name="附表03-1-1处置申请表（设备＜20万）" sheetId="14" r:id="rId5"/>
    <sheet name="附表03-5附件-明细" sheetId="21" r:id="rId6"/>
    <sheet name="附表03-6附件-专家" sheetId="22" r:id="rId7"/>
    <sheet name="表1填写示例" sheetId="9" state="hidden" r:id="rId8"/>
  </sheets>
  <definedNames>
    <definedName name="_xlnm.Print_Titles" localSheetId="7">表1填写示例!$5:$5</definedName>
  </definedNames>
  <calcPr calcId="145621" fullCalcOnLoad="1"/>
</workbook>
</file>

<file path=xl/calcChain.xml><?xml version="1.0" encoding="utf-8"?>
<calcChain xmlns="http://schemas.openxmlformats.org/spreadsheetml/2006/main">
  <c r="F48" i="21" l="1"/>
  <c r="E48" i="21"/>
  <c r="D6" i="23"/>
  <c r="D7" i="23"/>
  <c r="D8" i="23"/>
  <c r="D9" i="23"/>
  <c r="D10" i="23"/>
  <c r="C6" i="23"/>
  <c r="C7" i="23"/>
  <c r="C8" i="23"/>
  <c r="C9" i="23"/>
  <c r="C10" i="23"/>
  <c r="D5" i="23"/>
  <c r="D11" i="23" s="1"/>
  <c r="C5" i="23"/>
  <c r="C14" i="11"/>
  <c r="D14" i="11"/>
  <c r="E14" i="11"/>
  <c r="H14" i="11"/>
  <c r="I14" i="11"/>
  <c r="J14" i="11"/>
  <c r="K14" i="11"/>
  <c r="B14" i="11"/>
  <c r="G9" i="11"/>
  <c r="G10" i="11"/>
  <c r="G11" i="11"/>
  <c r="G12" i="11"/>
  <c r="G13" i="11"/>
  <c r="F9" i="11"/>
  <c r="F10" i="11"/>
  <c r="F11" i="11"/>
  <c r="F12" i="11"/>
  <c r="F13" i="11"/>
  <c r="G8" i="11"/>
  <c r="G14" i="11" s="1"/>
  <c r="F8" i="11"/>
  <c r="F14" i="11" s="1"/>
  <c r="E18" i="9"/>
  <c r="E14" i="9"/>
  <c r="C11" i="23" l="1"/>
</calcChain>
</file>

<file path=xl/sharedStrings.xml><?xml version="1.0" encoding="utf-8"?>
<sst xmlns="http://schemas.openxmlformats.org/spreadsheetml/2006/main" count="573" uniqueCount="326">
  <si>
    <t>苏州大学固定资产清查盘点报表</t>
  </si>
  <si>
    <t>（2019年）</t>
  </si>
  <si>
    <t>单位名称（盖章）：</t>
  </si>
  <si>
    <t xml:space="preserve">清查基准日：                </t>
  </si>
  <si>
    <t>单位负责人（签字）：</t>
  </si>
  <si>
    <t>资产分管领导（签字）：</t>
  </si>
  <si>
    <t xml:space="preserve">填报人（签字）：                  </t>
  </si>
  <si>
    <t>填报日期：</t>
  </si>
  <si>
    <t>国有资产管理处印制</t>
  </si>
  <si>
    <t>目  录</t>
  </si>
  <si>
    <t>固定资产盘点结果统计表</t>
  </si>
  <si>
    <t>国有资产处置内部审批表（或有）</t>
  </si>
  <si>
    <t>固定资产处置申请表（含技术鉴定表）（或有）</t>
  </si>
  <si>
    <t>陈列品处置申请表（含技术鉴定表）（或有）</t>
  </si>
  <si>
    <t>图书处置申请表（含技术鉴定表）（或有）</t>
  </si>
  <si>
    <t>苏州大学固定资产盘点统计表</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</si>
  <si>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</si>
  <si>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</si>
  <si>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</si>
  <si>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</si>
  <si>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</si>
  <si>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</si>
  <si>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</si>
  <si>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</si>
  <si>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</si>
  <si>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</si>
  <si>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</si>
  <si>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</si>
  <si>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</si>
  <si>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</si>
  <si>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</si>
  <si>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</si>
  <si>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</si>
  <si>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</si>
  <si>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</si>
  <si>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</si>
  <si>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</si>
  <si>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</si>
  <si>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</si>
  <si>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</si>
  <si>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</si>
  <si>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</si>
  <si>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</si>
  <si>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</si>
  <si>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</si>
  <si>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</si>
  <si>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</si>
  <si>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</si>
  <si>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</si>
  <si>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</si>
  <si>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</si>
  <si>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</si>
  <si>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</si>
  <si>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</si>
  <si>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</si>
  <si>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</si>
  <si>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</si>
  <si>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</si>
  <si>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</si>
  <si>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</si>
  <si>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3、专家组成员名单见附件。</t>
  </si>
  <si>
    <t>资产类别</t>
  </si>
  <si>
    <t>处置方式（报损须附相关材料）：</t>
  </si>
  <si>
    <t>拟处置原因：</t>
  </si>
  <si>
    <t>专家组鉴定意见（资产使用单位组织鉴定）：</t>
  </si>
  <si>
    <t>资产使用单位（盖章）审核意见：</t>
  </si>
  <si>
    <t xml:space="preserve"> </t>
  </si>
  <si>
    <t>说明：1、申请表一式两份，一份交国资处，一份留资产使用单位存档。</t>
  </si>
  <si>
    <t>2、拟处置资产明细见附件。</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</si>
  <si>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</si>
  <si>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</si>
  <si>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</si>
  <si>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</si>
  <si>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</si>
  <si>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</si>
  <si>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</si>
  <si>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</si>
  <si>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</si>
  <si>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</si>
  <si>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</si>
  <si>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</si>
  <si>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</si>
  <si>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</si>
  <si>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</si>
  <si>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</si>
  <si>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</si>
  <si>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</si>
  <si>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</si>
  <si>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</si>
  <si>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</si>
  <si>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</si>
  <si>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</si>
  <si>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</si>
  <si>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</si>
  <si>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</si>
  <si>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</si>
  <si>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</si>
  <si>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</si>
  <si>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</si>
  <si>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</si>
  <si>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</si>
  <si>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</si>
  <si>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</si>
  <si>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</si>
  <si>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</si>
  <si>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</si>
  <si>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</si>
  <si>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</si>
  <si>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</si>
  <si>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</si>
  <si>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</si>
  <si>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</si>
  <si>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</si>
  <si>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</si>
  <si>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</si>
  <si>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</si>
  <si>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</si>
  <si>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</si>
  <si>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</si>
  <si>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</si>
  <si>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</si>
  <si>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</si>
  <si>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</si>
  <si>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</si>
  <si>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</si>
  <si>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</si>
  <si>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</si>
  <si>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</si>
  <si>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</si>
  <si>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</si>
  <si>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</si>
  <si>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6" type="noConversion"/>
  </si>
  <si>
    <t>设备处置申请表（含技术鉴定表）（或有）</t>
    <phoneticPr fontId="6" type="noConversion"/>
  </si>
  <si>
    <r>
      <t>资产使用单位（章）：</t>
    </r>
    <r>
      <rPr>
        <u/>
        <sz val="12"/>
        <color indexed="8"/>
        <rFont val="宋体"/>
        <charset val="134"/>
      </rPr>
      <t xml:space="preserve">                              </t>
    </r>
  </si>
  <si>
    <t>资产数量（台、套）</t>
    <phoneticPr fontId="6" type="noConversion"/>
  </si>
  <si>
    <t>单位名称（章）：</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</si>
  <si>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6" type="noConversion"/>
  </si>
  <si>
    <t>审核人（签字）：</t>
    <phoneticPr fontId="6" type="noConversion"/>
  </si>
  <si>
    <t>资产管理员（签字）：          单位负责人（签字）：</t>
    <phoneticPr fontId="6" type="noConversion"/>
  </si>
  <si>
    <t>盘实小计</t>
    <phoneticPr fontId="6" type="noConversion"/>
  </si>
  <si>
    <t>盘亏</t>
    <phoneticPr fontId="6" type="noConversion"/>
  </si>
  <si>
    <t>盘盈</t>
    <phoneticPr fontId="6" type="noConversion"/>
  </si>
  <si>
    <t>报废</t>
    <phoneticPr fontId="6" type="noConversion"/>
  </si>
  <si>
    <t>编号：</t>
  </si>
  <si>
    <t>原值（元）</t>
    <phoneticPr fontId="6" type="noConversion"/>
  </si>
  <si>
    <t>资产数量（台、套）</t>
    <phoneticPr fontId="6" type="noConversion"/>
  </si>
  <si>
    <t>原值（元）</t>
    <phoneticPr fontId="6" type="noConversion"/>
  </si>
  <si>
    <t>附件：申请处置资产明细</t>
    <phoneticPr fontId="6" type="noConversion"/>
  </si>
  <si>
    <t>附件:专家组成员名单</t>
    <phoneticPr fontId="6" type="noConversion"/>
  </si>
  <si>
    <t>申请处置资产明细</t>
    <phoneticPr fontId="6" type="noConversion"/>
  </si>
  <si>
    <t>专家组成员名单</t>
    <phoneticPr fontId="6" type="noConversion"/>
  </si>
  <si>
    <t>家具、用具、装具处置申请表（含技术鉴定表）（或有）</t>
    <phoneticPr fontId="6" type="noConversion"/>
  </si>
  <si>
    <t>苏州大学设备（单价＜20万元）处置申请表</t>
    <phoneticPr fontId="6" type="noConversion"/>
  </si>
  <si>
    <t>净值（元）</t>
    <phoneticPr fontId="6" type="noConversion"/>
  </si>
  <si>
    <t>处置方式</t>
    <phoneticPr fontId="6" type="noConversion"/>
  </si>
  <si>
    <t>单位代码：257</t>
    <phoneticPr fontId="6" type="noConversion"/>
  </si>
  <si>
    <t>江苏省血液研究所</t>
  </si>
  <si>
    <t>单位名称：江苏省血液研究所</t>
    <phoneticPr fontId="6" type="noConversion"/>
  </si>
  <si>
    <t>2021年05月19日</t>
    <phoneticPr fontId="6" type="noConversion"/>
  </si>
  <si>
    <t>申请日期：2021-05-19</t>
    <phoneticPr fontId="6" type="noConversion"/>
  </si>
  <si>
    <t>00018011</t>
    <phoneticPr fontId="6" type="noConversion"/>
  </si>
  <si>
    <t>交直流稳压器</t>
  </si>
  <si>
    <t>614-C(5KV)</t>
  </si>
  <si>
    <t>无</t>
  </si>
  <si>
    <t>朱明清</t>
  </si>
  <si>
    <t>1994-10-01</t>
  </si>
  <si>
    <t>拟报废</t>
  </si>
  <si>
    <t>00021771</t>
    <phoneticPr fontId="6" type="noConversion"/>
  </si>
  <si>
    <t>冰箱</t>
  </si>
  <si>
    <t>BCD-277N</t>
  </si>
  <si>
    <t>沈飞</t>
  </si>
  <si>
    <t>2000-01-01</t>
  </si>
  <si>
    <t>00021860</t>
  </si>
  <si>
    <t>超低温冰箱</t>
  </si>
  <si>
    <t>994</t>
  </si>
  <si>
    <t>马珍妮</t>
  </si>
  <si>
    <t>2007-11-01</t>
  </si>
  <si>
    <t>00022162</t>
  </si>
  <si>
    <t>微型电子计算机</t>
  </si>
  <si>
    <t>兼容机</t>
  </si>
  <si>
    <t>2G/17"</t>
  </si>
  <si>
    <t>赵凌颖</t>
  </si>
  <si>
    <t>2009-04-01</t>
  </si>
  <si>
    <t>00022166</t>
  </si>
  <si>
    <t>投影机</t>
  </si>
  <si>
    <t>MP-625</t>
  </si>
  <si>
    <t>朱燕</t>
  </si>
  <si>
    <t>2006-11-01</t>
  </si>
  <si>
    <t>00022178</t>
  </si>
  <si>
    <t>空调</t>
  </si>
  <si>
    <t>KFR-36GW/F</t>
  </si>
  <si>
    <t>2005-09-01</t>
  </si>
  <si>
    <t>00022179</t>
  </si>
  <si>
    <t>冷库</t>
  </si>
  <si>
    <t>P430/22 CS-97</t>
  </si>
  <si>
    <t>赵益明</t>
  </si>
  <si>
    <t>2006-12-01</t>
  </si>
  <si>
    <t>00022188</t>
  </si>
  <si>
    <t>电子电动移液器</t>
  </si>
  <si>
    <t>EOP3 E12-1200</t>
  </si>
  <si>
    <t>00022200</t>
  </si>
  <si>
    <t>冷冻离心机</t>
  </si>
  <si>
    <t>centrifuge 5810R</t>
  </si>
  <si>
    <t>2007-10-01</t>
  </si>
  <si>
    <t>00022207</t>
  </si>
  <si>
    <t>笔记本电脑</t>
  </si>
  <si>
    <t>THINKPAD X61 7675-29</t>
  </si>
  <si>
    <t>00202404</t>
  </si>
  <si>
    <t>离心机</t>
  </si>
  <si>
    <t>Fresco  17</t>
  </si>
  <si>
    <t>*</t>
  </si>
  <si>
    <t>曹丽娟</t>
  </si>
  <si>
    <t>2013-04-25</t>
  </si>
  <si>
    <t>00236941</t>
  </si>
  <si>
    <t>小鼠IVC独立换气笼具</t>
  </si>
  <si>
    <t>CMCIP-56H</t>
  </si>
  <si>
    <t>闫荣</t>
  </si>
  <si>
    <t>2012-05-28</t>
  </si>
  <si>
    <t>00236942</t>
  </si>
  <si>
    <t>PH计</t>
  </si>
  <si>
    <t>PHS-3E</t>
  </si>
  <si>
    <t>2014-06-10</t>
  </si>
  <si>
    <t>00236943</t>
  </si>
  <si>
    <t>00236945</t>
  </si>
  <si>
    <t>启天 B4360</t>
  </si>
  <si>
    <t>G2030/4G/500G/19.5"</t>
  </si>
  <si>
    <t>曹丽娟XYS009</t>
  </si>
  <si>
    <t>2014-06-13</t>
  </si>
  <si>
    <t>00179989</t>
  </si>
  <si>
    <t>小型冷冻离心机</t>
  </si>
  <si>
    <t>5424R</t>
  </si>
  <si>
    <t>2012-11-19</t>
  </si>
  <si>
    <t>00022221</t>
  </si>
  <si>
    <t>组装</t>
  </si>
  <si>
    <t>2G/500G/19"LCD</t>
  </si>
  <si>
    <t>2010-06-01</t>
  </si>
  <si>
    <t>00022233</t>
  </si>
  <si>
    <t>扫描仪</t>
  </si>
  <si>
    <t>3490</t>
  </si>
  <si>
    <t>2006-03-01</t>
  </si>
  <si>
    <t>00022252</t>
  </si>
  <si>
    <t>液氮罐</t>
  </si>
  <si>
    <t>35-125B</t>
  </si>
  <si>
    <t>2004-12-01</t>
  </si>
  <si>
    <t>00022259</t>
  </si>
  <si>
    <t>保存箱</t>
  </si>
  <si>
    <t>HYC-360</t>
  </si>
  <si>
    <t>00022269</t>
  </si>
  <si>
    <t>231EA</t>
  </si>
  <si>
    <t>何杨</t>
  </si>
  <si>
    <t>00022331</t>
  </si>
  <si>
    <t>洗衣机</t>
  </si>
  <si>
    <t>XQB-60-Q600W</t>
  </si>
  <si>
    <t>谢丽倩</t>
  </si>
  <si>
    <t>00022347</t>
  </si>
  <si>
    <t>低速离心机</t>
  </si>
  <si>
    <t>KDC-40</t>
  </si>
  <si>
    <t>曾招</t>
  </si>
  <si>
    <t>00022356</t>
  </si>
  <si>
    <t>手推装卸车</t>
  </si>
  <si>
    <t>00022368</t>
  </si>
  <si>
    <t>个人射线测量仪</t>
  </si>
  <si>
    <t>OVARTEX-Ⅱ</t>
  </si>
  <si>
    <t>季顺东</t>
  </si>
  <si>
    <t>00022369</t>
  </si>
  <si>
    <t>烘片机</t>
  </si>
  <si>
    <t>HI 1220</t>
  </si>
  <si>
    <t>王谦</t>
  </si>
  <si>
    <t>2009-12-01</t>
  </si>
  <si>
    <t>00022384</t>
  </si>
  <si>
    <t>紫外分光光度计</t>
  </si>
  <si>
    <t>U-3010</t>
  </si>
  <si>
    <t>2005-11-01</t>
  </si>
  <si>
    <t>00022410</t>
  </si>
  <si>
    <t>混合器</t>
  </si>
  <si>
    <t>QT-1</t>
  </si>
  <si>
    <t>00022423</t>
  </si>
  <si>
    <t>二孔水浴锅</t>
  </si>
  <si>
    <t>DK-S22</t>
  </si>
  <si>
    <t>00022426</t>
  </si>
  <si>
    <t>微量台式离心机</t>
  </si>
  <si>
    <t>FRESCO17</t>
  </si>
  <si>
    <t>岑建农</t>
  </si>
  <si>
    <t>2009-10-01</t>
  </si>
  <si>
    <t>00022427</t>
  </si>
  <si>
    <t>00022456</t>
  </si>
  <si>
    <t>00022505</t>
  </si>
  <si>
    <t>2G/320G</t>
  </si>
  <si>
    <t>2010-02-01</t>
  </si>
  <si>
    <t>00022531</t>
  </si>
  <si>
    <t>Minispin</t>
  </si>
  <si>
    <t>00022533</t>
  </si>
  <si>
    <t>EMP-6010</t>
  </si>
  <si>
    <t>2009-06-01</t>
  </si>
  <si>
    <t>00022556</t>
  </si>
  <si>
    <t>705</t>
  </si>
  <si>
    <t>白霞</t>
  </si>
  <si>
    <t>00022557</t>
  </si>
  <si>
    <t>鼓风干燥箱</t>
  </si>
  <si>
    <t>DHG-9420A</t>
  </si>
  <si>
    <t>沈宏杰</t>
  </si>
  <si>
    <t>2009-07-01</t>
  </si>
  <si>
    <t>00022685</t>
  </si>
  <si>
    <t>生物洁净工作台</t>
  </si>
  <si>
    <t>BCM-1300A</t>
  </si>
  <si>
    <t>2007-06-01</t>
  </si>
  <si>
    <t>00022871</t>
  </si>
  <si>
    <t>多功能血液凝聚仪</t>
  </si>
  <si>
    <t>MPG-3E</t>
  </si>
  <si>
    <t>2008-04-01</t>
  </si>
  <si>
    <t>00022897</t>
  </si>
  <si>
    <t>传真机</t>
  </si>
  <si>
    <t>240</t>
  </si>
  <si>
    <t>2005-10-01</t>
  </si>
  <si>
    <t>00022907</t>
  </si>
  <si>
    <t>热敏打印机</t>
  </si>
  <si>
    <t>DPU414</t>
  </si>
  <si>
    <t>2005-12-01</t>
  </si>
  <si>
    <t>00244837</t>
  </si>
  <si>
    <t>独立换气IVC净化系统</t>
  </si>
  <si>
    <t>OMCIF-H56</t>
  </si>
  <si>
    <t>2014-10-13</t>
  </si>
  <si>
    <t>江淼</t>
    <phoneticPr fontId="6" type="noConversion"/>
  </si>
  <si>
    <t>赵丽丽</t>
  </si>
  <si>
    <t>赵赟霄</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</si>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</sst>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48">
    <font>
      <sz val="11"/>
      <color theme="1"/>
      <name val="宋体"/>
      <charset val="134"/>
      <scheme val="minor"/>
    </font>
    <font>
      <sz val="14"/>
      <color indexed="8"/>
      <name val="宋体"/>
      <charset val="134"/>
    </font>
    <font>
      <sz val="14"/>
      <color indexed="8"/>
      <name val="Times New Roman"/>
      <family val="1"/>
    </font>
    <font>
      <sz val="18"/>
      <color indexed="8"/>
      <name val="仿宋"/>
      <family val="3"/>
      <charset val="134"/>
    </font>
    <font>
      <sz val="10"/>
      <color indexed="8"/>
      <name val="宋体"/>
      <charset val="134"/>
    </font>
    <font>
      <u/>
      <sz val="12"/>
      <color indexed="8"/>
      <name val="宋体"/>
      <charset val="134"/>
    </font>
    <font>
      <sz val="9"/>
      <name val="宋体"/>
      <charset val="134"/>
    </font>
    <font>
      <sz val="14"/>
      <color indexed="8"/>
      <name val="Wingdings 2"/>
      <family val="1"/>
      <charset val="2"/>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4"/>
      <color theme="1"/>
      <name val="宋体"/>
      <charset val="134"/>
      <scheme val="minor"/>
    </font>
    <font>
      <sz val="14"/>
      <color theme="1"/>
      <name val="Times New Roman"/>
      <family val="1"/>
    </font>
    <font>
      <sz val="16"/>
      <color theme="1"/>
      <name val="仿宋_GB2312"/>
      <charset val="134"/>
    </font>
    <font>
      <sz val="22"/>
      <color rgb="FF000000"/>
      <name val="宋体"/>
      <charset val="134"/>
    </font>
    <font>
      <sz val="12"/>
      <color rgb="FF000000"/>
      <name val="宋体"/>
      <charset val="134"/>
    </font>
    <font>
      <sz val="16"/>
      <color theme="1"/>
      <name val="宋体"/>
      <charset val="134"/>
      <scheme val="minor"/>
    </font>
    <font>
      <sz val="24"/>
      <color theme="1"/>
      <name val="方正小标宋简体"/>
      <charset val="134"/>
    </font>
    <font>
      <sz val="14"/>
      <color theme="1"/>
      <name val="黑体"/>
      <family val="3"/>
      <charset val="134"/>
    </font>
    <font>
      <sz val="20"/>
      <color theme="1"/>
      <name val="黑体"/>
      <family val="3"/>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1"/>
      <color theme="1"/>
      <name val="宋体"/>
      <charset val="134"/>
    </font>
    <font>
      <b/>
      <sz val="12"/>
      <color theme="1"/>
      <name val="宋体"/>
      <charset val="134"/>
    </font>
    <font>
      <b/>
      <u/>
      <sz val="12"/>
      <color theme="1"/>
      <name val="宋体"/>
      <charset val="134"/>
      <scheme val="minor"/>
    </font>
    <font>
      <sz val="11"/>
      <color theme="1"/>
      <name val="宋体"/>
      <charset val="134"/>
    </font>
    <font>
      <sz val="12"/>
      <color theme="1"/>
      <name val="宋体"/>
      <charset val="134"/>
    </font>
    <font>
      <sz val="9"/>
      <color theme="1"/>
      <name val="仿宋_GB2312"/>
      <charset val="134"/>
    </font>
    <font>
      <b/>
      <sz val="18"/>
      <color theme="1"/>
      <name val="宋体"/>
      <charset val="134"/>
    </font>
    <font>
      <sz val="16"/>
      <color theme="1"/>
      <name val="黑体"/>
      <family val="3"/>
      <charset val="134"/>
    </font>
    <font>
      <sz val="16"/>
      <color theme="1"/>
      <name val="方正小标宋简体"/>
      <charset val="134"/>
    </font>
    <font>
      <sz val="20"/>
      <color theme="1"/>
      <name val="宋体"/>
      <charset val="134"/>
    </font>
    <font>
      <b/>
      <sz val="16"/>
      <color theme="1"/>
      <name val="宋体"/>
      <charset val="134"/>
    </font>
    <font>
      <sz val="8"/>
      <color theme="1"/>
      <name val="宋体"/>
      <charset val="134"/>
      <scheme val="minor"/>
    </font>
    <font>
      <sz val="16"/>
      <color theme="1"/>
      <name val="仿宋"/>
      <family val="3"/>
      <charset val="134"/>
    </font>
    <font>
      <b/>
      <sz val="18"/>
      <color theme="1"/>
      <name val="宋体"/>
      <charset val="134"/>
      <scheme val="minor"/>
    </font>
    <font>
      <u/>
      <sz val="10"/>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8" fillId="0" borderId="0">
      <alignment vertical="center"/>
    </xf>
    <xf numFmtId="43" fontId="8" fillId="0" borderId="0" applyFont="0" applyFill="0" applyBorder="0" applyAlignment="0" applyProtection="0">
      <alignment vertical="center"/>
    </xf>
  </cellStyleXfs>
  <cellXfs count="178">
    <xf numFmtId="0" fontId="0" fillId="0" borderId="0" xfId="0">
      <alignment vertical="center"/>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0" fillId="0" borderId="0" xfId="0" applyNumberFormat="1" applyFont="1" applyAlignment="1">
      <alignment horizontal="center" vertical="center" wrapText="1"/>
    </xf>
    <xf numFmtId="49" fontId="10" fillId="0" borderId="1" xfId="0" applyNumberFormat="1" applyFont="1" applyBorder="1" applyAlignment="1">
      <alignment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0" fillId="2"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right" vertical="center" wrapText="1"/>
    </xf>
    <xf numFmtId="10" fontId="11" fillId="0" borderId="2" xfId="0" applyNumberFormat="1" applyFont="1" applyBorder="1" applyAlignment="1">
      <alignment horizontal="center" vertical="center" wrapText="1"/>
    </xf>
    <xf numFmtId="14" fontId="10" fillId="2" borderId="2"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76" fontId="13" fillId="0" borderId="2" xfId="0" applyNumberFormat="1" applyFont="1" applyBorder="1" applyAlignment="1">
      <alignment horizontal="right" vertical="center" wrapText="1"/>
    </xf>
    <xf numFmtId="10" fontId="14"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6" fontId="10" fillId="0" borderId="2" xfId="0" applyNumberFormat="1" applyFont="1" applyBorder="1" applyAlignment="1">
      <alignment horizontal="right" vertical="center" wrapText="1"/>
    </xf>
    <xf numFmtId="10" fontId="10" fillId="0" borderId="2" xfId="0" applyNumberFormat="1" applyFont="1" applyBorder="1" applyAlignment="1">
      <alignment horizontal="center" vertical="center" wrapText="1"/>
    </xf>
    <xf numFmtId="176" fontId="11" fillId="3" borderId="2" xfId="0" applyNumberFormat="1" applyFont="1" applyFill="1" applyBorder="1" applyAlignment="1">
      <alignment horizontal="right" vertical="center" wrapText="1"/>
    </xf>
    <xf numFmtId="176"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vertical="center" wrapText="1"/>
    </xf>
    <xf numFmtId="0" fontId="15" fillId="0" borderId="0" xfId="0" applyFont="1" applyAlignment="1">
      <alignment horizontal="justify" vertical="center"/>
    </xf>
    <xf numFmtId="0" fontId="16" fillId="0" borderId="0" xfId="0" applyFont="1" applyAlignment="1">
      <alignment horizontal="center" vertical="center"/>
    </xf>
    <xf numFmtId="0" fontId="19" fillId="0" borderId="7"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lignment vertical="center"/>
    </xf>
    <xf numFmtId="0" fontId="15" fillId="0" borderId="3" xfId="0" applyFont="1" applyBorder="1" applyAlignment="1">
      <alignment horizontal="left" vertical="center" wrapText="1"/>
    </xf>
    <xf numFmtId="3" fontId="21" fillId="0" borderId="3" xfId="0" applyNumberFormat="1" applyFont="1" applyBorder="1" applyAlignment="1">
      <alignment horizontal="right" vertical="center" wrapText="1"/>
    </xf>
    <xf numFmtId="4" fontId="21" fillId="0" borderId="3" xfId="0" applyNumberFormat="1" applyFont="1" applyBorder="1" applyAlignment="1">
      <alignment horizontal="right" vertical="center" wrapText="1"/>
    </xf>
    <xf numFmtId="0" fontId="21" fillId="0" borderId="3"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left" vertical="top" wrapText="1"/>
    </xf>
    <xf numFmtId="0" fontId="17" fillId="0" borderId="3"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22" fillId="0" borderId="0" xfId="0" applyFont="1" applyAlignment="1">
      <alignment horizontal="center" vertical="center" indent="2"/>
    </xf>
    <xf numFmtId="0" fontId="23" fillId="0" borderId="0" xfId="0" applyFont="1" applyAlignment="1">
      <alignment horizontal="left" vertical="center" indent="2"/>
    </xf>
    <xf numFmtId="0" fontId="23" fillId="0" borderId="0" xfId="0" applyFont="1" applyFill="1" applyAlignment="1">
      <alignment horizontal="left" vertical="center" indent="2"/>
    </xf>
    <xf numFmtId="0" fontId="24"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0" fillId="0" borderId="0" xfId="0" applyBorder="1">
      <alignment vertical="center"/>
    </xf>
    <xf numFmtId="0" fontId="26" fillId="0" borderId="0" xfId="0" applyFont="1" applyAlignment="1">
      <alignment horizontal="distributed" vertical="center" wrapText="1"/>
    </xf>
    <xf numFmtId="0" fontId="27" fillId="0" borderId="1" xfId="0" applyFont="1" applyBorder="1" applyAlignment="1">
      <alignment horizontal="center" vertical="center"/>
    </xf>
    <xf numFmtId="0" fontId="26" fillId="0" borderId="13" xfId="0" applyFont="1" applyBorder="1" applyAlignment="1">
      <alignment horizontal="left" vertical="center"/>
    </xf>
    <xf numFmtId="0" fontId="19" fillId="0" borderId="3" xfId="0" applyFont="1" applyBorder="1" applyAlignment="1">
      <alignment horizontal="center" vertical="center" wrapText="1"/>
    </xf>
    <xf numFmtId="49" fontId="28" fillId="0" borderId="0" xfId="0" applyNumberFormat="1" applyFont="1">
      <alignment vertical="center"/>
    </xf>
    <xf numFmtId="49" fontId="29" fillId="0" borderId="0" xfId="0" applyNumberFormat="1" applyFont="1" applyAlignment="1">
      <alignment horizontal="justify" vertical="center"/>
    </xf>
    <xf numFmtId="49" fontId="31" fillId="0" borderId="0" xfId="0" applyNumberFormat="1" applyFont="1">
      <alignment vertical="center"/>
    </xf>
    <xf numFmtId="49" fontId="32" fillId="0" borderId="3" xfId="0" applyNumberFormat="1" applyFont="1" applyBorder="1" applyAlignment="1">
      <alignment horizontal="center" vertical="center" wrapText="1"/>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lignment vertical="center"/>
    </xf>
    <xf numFmtId="0" fontId="33" fillId="0" borderId="2" xfId="0" applyFont="1" applyBorder="1" applyAlignment="1">
      <alignment horizontal="center" vertical="center" wrapText="1"/>
    </xf>
    <xf numFmtId="0" fontId="36" fillId="0" borderId="2" xfId="0" applyFont="1" applyBorder="1" applyAlignment="1">
      <alignment horizontal="left" vertical="center"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20" fillId="0" borderId="9" xfId="0" applyFont="1" applyBorder="1" applyAlignment="1">
      <alignment horizontal="justify" vertical="top" wrapText="1"/>
    </xf>
    <xf numFmtId="0" fontId="20" fillId="0" borderId="0" xfId="0" applyFont="1" applyAlignment="1">
      <alignment horizontal="justify" vertical="top" wrapText="1"/>
    </xf>
    <xf numFmtId="0" fontId="20" fillId="0" borderId="10" xfId="0" applyFont="1" applyBorder="1" applyAlignment="1">
      <alignment horizontal="justify" vertical="top" wrapText="1"/>
    </xf>
    <xf numFmtId="0" fontId="32" fillId="0" borderId="2" xfId="0" applyFont="1" applyBorder="1" applyAlignment="1">
      <alignment horizontal="center" vertical="center" wrapText="1"/>
    </xf>
    <xf numFmtId="0" fontId="31" fillId="0" borderId="2" xfId="0" applyFont="1" applyBorder="1" applyAlignment="1">
      <alignment horizontal="center" vertical="center"/>
    </xf>
    <xf numFmtId="3" fontId="38" fillId="0" borderId="3" xfId="0" applyNumberFormat="1" applyFont="1" applyBorder="1" applyAlignment="1">
      <alignment horizontal="right" vertical="center" wrapText="1"/>
    </xf>
    <xf numFmtId="4" fontId="38"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7" fillId="0" borderId="11" xfId="0" applyFont="1" applyFill="1" applyBorder="1" applyAlignment="1">
      <alignment vertical="center"/>
    </xf>
    <xf numFmtId="0" fontId="37" fillId="0" borderId="11" xfId="0" applyFont="1" applyFill="1" applyBorder="1" applyAlignment="1">
      <alignment horizontal="right" vertical="center"/>
    </xf>
    <xf numFmtId="0" fontId="28" fillId="0" borderId="0" xfId="0" applyNumberFormat="1" applyFont="1">
      <alignment vertical="center"/>
    </xf>
    <xf numFmtId="0" fontId="32" fillId="0" borderId="3" xfId="0" applyNumberFormat="1" applyFont="1" applyBorder="1" applyAlignment="1">
      <alignment horizontal="center" vertical="center" wrapText="1"/>
    </xf>
    <xf numFmtId="0" fontId="31" fillId="0" borderId="0" xfId="0" applyNumberFormat="1" applyFont="1">
      <alignment vertical="center"/>
    </xf>
    <xf numFmtId="0" fontId="0" fillId="0" borderId="11" xfId="0" applyBorder="1" applyAlignment="1">
      <alignment horizontal="center" vertical="center"/>
    </xf>
    <xf numFmtId="0" fontId="39" fillId="0" borderId="0" xfId="0" applyFont="1" applyAlignment="1">
      <alignment vertical="center"/>
    </xf>
    <xf numFmtId="0" fontId="9" fillId="0" borderId="0" xfId="0" applyFont="1">
      <alignment vertical="center"/>
    </xf>
    <xf numFmtId="0" fontId="33" fillId="0" borderId="2" xfId="0" applyFont="1" applyBorder="1" applyAlignment="1">
      <alignment horizontal="center" vertical="center" wrapText="1"/>
    </xf>
    <xf numFmtId="0" fontId="19" fillId="0" borderId="16" xfId="0" applyFont="1" applyBorder="1" applyAlignment="1">
      <alignment horizontal="center" vertical="center"/>
    </xf>
    <xf numFmtId="0" fontId="15" fillId="0" borderId="11" xfId="0" applyFont="1" applyBorder="1" applyAlignment="1">
      <alignment horizontal="right" vertical="center"/>
    </xf>
    <xf numFmtId="0" fontId="3" fillId="0" borderId="0" xfId="0" applyFont="1" applyAlignment="1">
      <alignment horizontal="right" vertical="center"/>
    </xf>
    <xf numFmtId="177" fontId="32" fillId="0" borderId="2" xfId="0" applyNumberFormat="1" applyFont="1" applyBorder="1" applyAlignment="1">
      <alignment horizontal="center" vertical="center" wrapText="1"/>
    </xf>
    <xf numFmtId="177" fontId="31" fillId="0" borderId="2" xfId="0" applyNumberFormat="1" applyFont="1" applyBorder="1" applyAlignment="1">
      <alignment horizontal="center" vertical="center"/>
    </xf>
    <xf numFmtId="177" fontId="19" fillId="0" borderId="17" xfId="0" applyNumberFormat="1" applyFont="1" applyBorder="1" applyAlignment="1">
      <alignment horizontal="center" vertical="center"/>
    </xf>
    <xf numFmtId="176" fontId="28" fillId="0" borderId="0" xfId="0" applyNumberFormat="1" applyFont="1">
      <alignment vertical="center"/>
    </xf>
    <xf numFmtId="176" fontId="32" fillId="0" borderId="3" xfId="0" applyNumberFormat="1" applyFont="1" applyBorder="1" applyAlignment="1">
      <alignment horizontal="center" vertical="center" wrapText="1"/>
    </xf>
    <xf numFmtId="176" fontId="31" fillId="0" borderId="0" xfId="0" applyNumberFormat="1" applyFont="1">
      <alignment vertical="center"/>
    </xf>
    <xf numFmtId="0" fontId="26" fillId="0" borderId="1" xfId="0" applyFont="1" applyBorder="1" applyAlignment="1">
      <alignment horizontal="center" vertical="center"/>
    </xf>
    <xf numFmtId="0" fontId="26" fillId="0" borderId="18" xfId="0" applyFont="1" applyBorder="1" applyAlignment="1">
      <alignment horizontal="center" vertical="center"/>
    </xf>
    <xf numFmtId="49" fontId="32" fillId="0" borderId="3" xfId="0" applyNumberFormat="1" applyFont="1" applyFill="1" applyBorder="1" applyAlignment="1">
      <alignment horizontal="center" vertical="center" wrapText="1"/>
    </xf>
    <xf numFmtId="0" fontId="25" fillId="0" borderId="0" xfId="0" applyFont="1" applyAlignment="1">
      <alignment horizontal="center" vertical="center"/>
    </xf>
    <xf numFmtId="0" fontId="41" fillId="0" borderId="0" xfId="0" applyFont="1" applyAlignment="1">
      <alignment horizontal="center" vertical="center" wrapText="1"/>
    </xf>
    <xf numFmtId="0" fontId="24" fillId="0" borderId="0" xfId="0" applyFont="1" applyAlignment="1">
      <alignment horizontal="center" vertical="center"/>
    </xf>
    <xf numFmtId="57" fontId="24" fillId="0" borderId="0" xfId="0" applyNumberFormat="1"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3" fillId="0" borderId="2" xfId="0" applyFont="1" applyBorder="1" applyAlignment="1">
      <alignment horizontal="center" vertical="center"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39" fillId="0" borderId="0" xfId="0" applyFont="1" applyAlignment="1">
      <alignment horizontal="center" vertical="center"/>
    </xf>
    <xf numFmtId="0" fontId="37" fillId="0" borderId="0" xfId="0"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vertical="top" wrapText="1"/>
    </xf>
    <xf numFmtId="0" fontId="15" fillId="0" borderId="11" xfId="0" applyFont="1" applyBorder="1" applyAlignment="1">
      <alignment horizontal="right" vertical="top" wrapText="1"/>
    </xf>
    <xf numFmtId="0" fontId="15" fillId="0" borderId="12" xfId="0" applyFont="1" applyBorder="1" applyAlignment="1">
      <alignment horizontal="right" vertical="top" wrapText="1"/>
    </xf>
    <xf numFmtId="0" fontId="42" fillId="0" borderId="0" xfId="0" applyFont="1" applyAlignment="1">
      <alignment horizontal="center" vertical="center"/>
    </xf>
    <xf numFmtId="0" fontId="19" fillId="0" borderId="3" xfId="0" applyFont="1" applyBorder="1" applyAlignment="1">
      <alignment vertical="center"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7" fillId="0" borderId="9"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0" xfId="0" applyFont="1" applyFill="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19" fillId="0" borderId="15" xfId="0" applyFont="1" applyBorder="1" applyAlignment="1">
      <alignment horizontal="center" vertical="center"/>
    </xf>
    <xf numFmtId="0" fontId="19" fillId="0" borderId="4" xfId="0" applyFont="1" applyBorder="1" applyAlignment="1">
      <alignment horizontal="center" vertical="center"/>
    </xf>
    <xf numFmtId="0" fontId="15" fillId="0" borderId="9" xfId="0" applyFont="1" applyFill="1" applyBorder="1" applyAlignment="1">
      <alignment horizontal="center" vertical="top" wrapText="1"/>
    </xf>
    <xf numFmtId="0" fontId="15" fillId="0" borderId="0" xfId="0" applyFont="1" applyFill="1" applyAlignment="1">
      <alignment horizontal="center" vertical="top" wrapText="1"/>
    </xf>
    <xf numFmtId="0" fontId="15" fillId="0" borderId="10" xfId="0" applyFont="1" applyFill="1" applyBorder="1" applyAlignment="1">
      <alignment horizontal="center" vertical="top" wrapText="1"/>
    </xf>
    <xf numFmtId="4" fontId="38" fillId="0" borderId="15" xfId="0" applyNumberFormat="1" applyFont="1" applyBorder="1" applyAlignment="1">
      <alignment horizontal="center" vertical="center" wrapText="1"/>
    </xf>
    <xf numFmtId="4" fontId="38" fillId="0" borderId="4" xfId="0" applyNumberFormat="1" applyFont="1" applyBorder="1" applyAlignment="1">
      <alignment horizontal="center" vertical="center" wrapText="1"/>
    </xf>
    <xf numFmtId="0" fontId="37" fillId="0" borderId="11" xfId="0" applyFont="1" applyFill="1" applyBorder="1" applyAlignment="1">
      <alignment horizontal="left" vertical="center"/>
    </xf>
    <xf numFmtId="0" fontId="17" fillId="0" borderId="9" xfId="0" applyFont="1" applyBorder="1" applyAlignment="1">
      <alignment horizontal="justify" vertical="top" wrapText="1"/>
    </xf>
    <xf numFmtId="0" fontId="17" fillId="0" borderId="0" xfId="0" applyFont="1" applyBorder="1" applyAlignment="1">
      <alignment horizontal="justify" vertical="top" wrapText="1"/>
    </xf>
    <xf numFmtId="0" fontId="15" fillId="0" borderId="0" xfId="0" applyFont="1" applyBorder="1" applyAlignment="1">
      <alignment horizontal="justify" vertical="top" wrapText="1"/>
    </xf>
    <xf numFmtId="0" fontId="19" fillId="4" borderId="1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43" fillId="0" borderId="0" xfId="0" applyFont="1" applyFill="1" applyAlignment="1">
      <alignment horizontal="center" vertical="center"/>
    </xf>
    <xf numFmtId="0" fontId="2" fillId="0" borderId="14" xfId="0" applyFont="1" applyBorder="1" applyAlignment="1">
      <alignment horizontal="justify" vertical="top" wrapText="1"/>
    </xf>
    <xf numFmtId="0" fontId="20" fillId="0" borderId="11" xfId="0" applyFont="1" applyBorder="1" applyAlignment="1">
      <alignment horizontal="justify" vertical="top" wrapText="1"/>
    </xf>
    <xf numFmtId="0" fontId="20" fillId="0" borderId="12" xfId="0" applyFont="1" applyBorder="1" applyAlignment="1">
      <alignment horizontal="justify" vertical="top" wrapText="1"/>
    </xf>
    <xf numFmtId="0" fontId="20" fillId="0" borderId="9" xfId="0" applyFont="1" applyBorder="1" applyAlignment="1">
      <alignment horizontal="justify" vertical="top" wrapText="1"/>
    </xf>
    <xf numFmtId="0" fontId="20" fillId="0" borderId="0" xfId="0" applyFont="1" applyAlignment="1">
      <alignment horizontal="justify" vertical="top" wrapText="1"/>
    </xf>
    <xf numFmtId="0" fontId="20" fillId="0" borderId="10" xfId="0" applyFont="1" applyBorder="1" applyAlignment="1">
      <alignment horizontal="justify" vertical="top" wrapText="1"/>
    </xf>
    <xf numFmtId="0" fontId="15" fillId="0" borderId="9" xfId="0" applyFont="1" applyBorder="1" applyAlignment="1">
      <alignment horizontal="justify" vertical="top" wrapText="1" indent="3"/>
    </xf>
    <xf numFmtId="0" fontId="15" fillId="0" borderId="0" xfId="0" applyFont="1" applyAlignment="1">
      <alignment horizontal="justify" vertical="top" wrapText="1" indent="3"/>
    </xf>
    <xf numFmtId="0" fontId="15" fillId="0" borderId="10" xfId="0" applyFont="1" applyBorder="1" applyAlignment="1">
      <alignment horizontal="justify" vertical="top" wrapText="1" indent="3"/>
    </xf>
    <xf numFmtId="0" fontId="18" fillId="0" borderId="0" xfId="0" applyFont="1" applyAlignment="1">
      <alignment horizontal="justify" vertical="center"/>
    </xf>
    <xf numFmtId="0" fontId="15" fillId="0" borderId="9" xfId="0" applyFont="1" applyBorder="1" applyAlignment="1">
      <alignment horizontal="left" vertical="top" wrapText="1" indent="14"/>
    </xf>
    <xf numFmtId="0" fontId="15" fillId="0" borderId="0" xfId="0" applyFont="1" applyBorder="1" applyAlignment="1">
      <alignment horizontal="left" vertical="top" wrapText="1" indent="14"/>
    </xf>
    <xf numFmtId="0" fontId="15" fillId="0" borderId="10" xfId="0" applyFont="1" applyBorder="1" applyAlignment="1">
      <alignment horizontal="left" vertical="top" wrapText="1" indent="14"/>
    </xf>
    <xf numFmtId="49" fontId="37" fillId="0" borderId="0" xfId="0" applyNumberFormat="1" applyFont="1" applyAlignment="1">
      <alignment horizontal="justify" vertical="center"/>
    </xf>
    <xf numFmtId="0" fontId="15" fillId="0" borderId="0" xfId="0" applyFont="1" applyAlignment="1">
      <alignment horizontal="justify" vertical="center"/>
    </xf>
    <xf numFmtId="49" fontId="45" fillId="0" borderId="0" xfId="0" applyNumberFormat="1" applyFont="1" applyAlignment="1">
      <alignment horizontal="left" vertical="center" wrapText="1"/>
    </xf>
    <xf numFmtId="49" fontId="46" fillId="0" borderId="0" xfId="0" applyNumberFormat="1" applyFont="1" applyAlignment="1">
      <alignment horizontal="center" vertical="center" wrapText="1"/>
    </xf>
    <xf numFmtId="49" fontId="11" fillId="0" borderId="1" xfId="0" applyNumberFormat="1" applyFont="1" applyBorder="1" applyAlignment="1">
      <alignment horizontal="left" vertical="center" wrapText="1"/>
    </xf>
    <xf numFmtId="49" fontId="47" fillId="0" borderId="1" xfId="0" applyNumberFormat="1" applyFont="1" applyBorder="1" applyAlignment="1">
      <alignment horizontal="left" vertical="center" wrapText="1"/>
    </xf>
    <xf numFmtId="49" fontId="10" fillId="0" borderId="1" xfId="0" applyNumberFormat="1" applyFont="1" applyBorder="1" applyAlignment="1">
      <alignment horizontal="right" vertical="center" wrapText="1"/>
    </xf>
    <xf numFmtId="49" fontId="11" fillId="0" borderId="19"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44" fillId="0" borderId="0" xfId="0" applyNumberFormat="1" applyFont="1" applyAlignment="1">
      <alignment horizontal="left" vertical="top" wrapText="1"/>
    </xf>
    <xf numFmtId="49" fontId="11" fillId="2" borderId="19" xfId="0" applyNumberFormat="1" applyFont="1" applyFill="1" applyBorder="1" applyAlignment="1">
      <alignment horizontal="left" vertical="center" wrapText="1"/>
    </xf>
    <xf numFmtId="49" fontId="11" fillId="2" borderId="18" xfId="0" applyNumberFormat="1" applyFont="1" applyFill="1" applyBorder="1" applyAlignment="1">
      <alignment horizontal="left" vertical="center" wrapText="1"/>
    </xf>
    <xf numFmtId="49" fontId="11" fillId="2" borderId="20" xfId="0" applyNumberFormat="1" applyFont="1" applyFill="1" applyBorder="1" applyAlignment="1">
      <alignment horizontal="left" vertical="center" wrapText="1"/>
    </xf>
    <xf numFmtId="49" fontId="11" fillId="0" borderId="18" xfId="0" applyNumberFormat="1" applyFont="1" applyBorder="1" applyAlignment="1">
      <alignment horizontal="left" vertical="center" wrapText="1"/>
    </xf>
    <xf numFmtId="14" fontId="26" fillId="0" borderId="1" xfId="0" applyNumberFormat="1" applyFont="1" applyBorder="1" applyAlignment="1">
      <alignment horizontal="center" vertical="center"/>
    </xf>
    <xf numFmtId="14" fontId="40" fillId="0" borderId="18" xfId="0" applyNumberFormat="1" applyFont="1" applyBorder="1" applyAlignment="1">
      <alignment horizontal="center" vertical="center"/>
    </xf>
    <xf numFmtId="14" fontId="0" fillId="0" borderId="0" xfId="0" applyNumberFormat="1" applyAlignment="1">
      <alignment horizontal="left" vertical="center"/>
    </xf>
    <xf numFmtId="49" fontId="30" fillId="0" borderId="25" xfId="0" applyNumberFormat="1" applyFont="1" applyFill="1" applyBorder="1" applyAlignment="1">
      <alignment horizontal="justify" vertical="center"/>
    </xf>
    <xf numFmtId="49" fontId="31" fillId="0" borderId="25" xfId="0" applyNumberFormat="1" applyFont="1" applyFill="1" applyBorder="1">
      <alignment vertical="center"/>
    </xf>
    <xf numFmtId="0" fontId="31" fillId="0" borderId="25" xfId="0" applyNumberFormat="1" applyFont="1" applyFill="1" applyBorder="1">
      <alignment vertical="center"/>
    </xf>
    <xf numFmtId="176" fontId="31" fillId="0" borderId="25" xfId="0" applyNumberFormat="1" applyFont="1" applyFill="1" applyBorder="1">
      <alignment vertical="center"/>
    </xf>
    <xf numFmtId="0" fontId="17" fillId="0" borderId="25" xfId="0" applyFont="1" applyFill="1" applyBorder="1" applyAlignment="1">
      <alignment horizontal="center" vertical="center" wrapText="1"/>
    </xf>
    <xf numFmtId="0" fontId="18"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workbookViewId="0">
      <selection activeCell="C16" sqref="C16"/>
    </sheetView>
  </sheetViews>
  <sheetFormatPr defaultColWidth="9" defaultRowHeight="13.5"/>
  <cols>
    <col min="1" max="1" width="7.75" customWidth="1"/>
    <col min="2" max="2" width="28.75" customWidth="1"/>
    <col min="3" max="3" width="47.125" customWidth="1"/>
  </cols>
  <sheetData>
    <row r="1" spans="2:3" ht="30.75" customHeight="1">
      <c r="C1" s="86" t="s">
        <v>155</v>
      </c>
    </row>
    <row r="2" spans="2:3" ht="33" customHeight="1"/>
    <row r="3" spans="2:3" ht="31.5">
      <c r="B3" s="96" t="s">
        <v>0</v>
      </c>
      <c r="C3" s="96"/>
    </row>
    <row r="4" spans="2:3" ht="9.75" customHeight="1">
      <c r="B4" s="48"/>
    </row>
    <row r="5" spans="2:3" ht="34.5" customHeight="1">
      <c r="B5" s="97" t="s">
        <v>1</v>
      </c>
      <c r="C5" s="97"/>
    </row>
    <row r="6" spans="2:3" ht="10.5" customHeight="1">
      <c r="B6" s="49"/>
    </row>
    <row r="7" spans="2:3" ht="34.5" customHeight="1"/>
    <row r="8" spans="2:3" ht="34.5" customHeight="1">
      <c r="B8" s="49"/>
    </row>
    <row r="9" spans="2:3" ht="38.25" customHeight="1">
      <c r="B9" s="49"/>
      <c r="C9" s="50"/>
    </row>
    <row r="10" spans="2:3" s="47" customFormat="1" ht="43.5" customHeight="1">
      <c r="B10" s="51" t="s">
        <v>2</v>
      </c>
      <c r="C10" s="52" t="s">
        <v>156</v>
      </c>
    </row>
    <row r="11" spans="2:3" s="47" customFormat="1" ht="30.75" customHeight="1">
      <c r="B11" s="51"/>
      <c r="C11" s="53"/>
    </row>
    <row r="12" spans="2:3" s="47" customFormat="1" ht="43.5" customHeight="1">
      <c r="B12" s="51" t="s">
        <v>3</v>
      </c>
      <c r="C12" s="168">
        <v>44196</v>
      </c>
    </row>
    <row r="13" spans="2:3" s="47" customFormat="1" ht="43.5" customHeight="1">
      <c r="B13" s="51" t="s">
        <v>4</v>
      </c>
      <c r="C13" s="93"/>
    </row>
    <row r="14" spans="2:3" s="47" customFormat="1" ht="43.5" customHeight="1">
      <c r="B14" s="51" t="s">
        <v>5</v>
      </c>
      <c r="C14" s="93"/>
    </row>
    <row r="15" spans="2:3" s="47" customFormat="1" ht="43.5" customHeight="1">
      <c r="B15" s="51" t="s">
        <v>6</v>
      </c>
      <c r="C15" s="94"/>
    </row>
    <row r="16" spans="2:3" s="47" customFormat="1" ht="43.5" customHeight="1">
      <c r="B16" s="51" t="s">
        <v>7</v>
      </c>
      <c r="C16" s="169">
        <v>44335</v>
      </c>
    </row>
    <row r="17" spans="2:3" ht="25.5" customHeight="1"/>
    <row r="18" spans="2:3" ht="25.5" customHeight="1"/>
    <row r="19" spans="2:3" ht="38.25" customHeight="1"/>
    <row r="20" spans="2:3" ht="31.5" customHeight="1">
      <c r="B20" s="98" t="s">
        <v>8</v>
      </c>
      <c r="C20" s="98"/>
    </row>
    <row r="21" spans="2:3" ht="20.25">
      <c r="B21" s="99"/>
      <c r="C21" s="98"/>
    </row>
  </sheetData>
  <sheetProtection password="C59D" sheet="1" objects="1" scenarios="1"/>
  <mergeCells count="4">
    <mergeCell ref="B3:C3"/>
    <mergeCell ref="B5:C5"/>
    <mergeCell ref="B20:C20"/>
    <mergeCell ref="B21:C21"/>
  </mergeCells>
  <phoneticPr fontId="6"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B9" sqref="B9"/>
    </sheetView>
  </sheetViews>
  <sheetFormatPr defaultColWidth="9" defaultRowHeight="13.5"/>
  <cols>
    <col min="2" max="2" width="65.375" customWidth="1"/>
  </cols>
  <sheetData>
    <row r="1" spans="1:5" ht="27">
      <c r="B1" s="44" t="s">
        <v>9</v>
      </c>
    </row>
    <row r="2" spans="1:5" ht="14.25">
      <c r="E2" s="45"/>
    </row>
    <row r="3" spans="1:5" ht="14.25">
      <c r="A3">
        <v>1</v>
      </c>
      <c r="B3" s="45" t="s">
        <v>10</v>
      </c>
      <c r="E3" s="45"/>
    </row>
    <row r="4" spans="1:5" ht="14.25">
      <c r="A4">
        <v>2</v>
      </c>
      <c r="B4" s="45" t="s">
        <v>11</v>
      </c>
    </row>
    <row r="5" spans="1:5" ht="14.25">
      <c r="A5">
        <v>3</v>
      </c>
      <c r="B5" s="45" t="s">
        <v>12</v>
      </c>
    </row>
    <row r="6" spans="1:5" ht="14.25">
      <c r="A6">
        <v>3.1</v>
      </c>
      <c r="B6" s="46" t="s">
        <v>132</v>
      </c>
    </row>
    <row r="7" spans="1:5" ht="14.25">
      <c r="A7">
        <v>3.2</v>
      </c>
      <c r="B7" s="46" t="s">
        <v>13</v>
      </c>
    </row>
    <row r="8" spans="1:5" ht="14.25">
      <c r="A8">
        <v>3.3</v>
      </c>
      <c r="B8" s="46" t="s">
        <v>14</v>
      </c>
    </row>
    <row r="9" spans="1:5" ht="14.25">
      <c r="A9">
        <v>3.4</v>
      </c>
      <c r="B9" s="46" t="s">
        <v>151</v>
      </c>
    </row>
    <row r="10" spans="1:5" ht="14.25">
      <c r="A10">
        <v>3.5</v>
      </c>
      <c r="B10" s="46" t="s">
        <v>149</v>
      </c>
    </row>
    <row r="11" spans="1:5" ht="14.25">
      <c r="A11">
        <v>3.6</v>
      </c>
      <c r="B11" s="46" t="s">
        <v>150</v>
      </c>
    </row>
    <row r="16" spans="1:5" ht="18.75">
      <c r="B16" s="28"/>
    </row>
  </sheetData>
  <sheetProtection password="C59D" sheet="1" objects="1" scenarios="1"/>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90" zoomScaleNormal="90" workbookViewId="0">
      <selection activeCell="M11" sqref="M11"/>
    </sheetView>
  </sheetViews>
  <sheetFormatPr defaultColWidth="9" defaultRowHeight="13.5"/>
  <cols>
    <col min="1" max="1" width="16.875" customWidth="1"/>
    <col min="2" max="11" width="11.625" customWidth="1"/>
  </cols>
  <sheetData>
    <row r="1" spans="1:15" ht="36.950000000000003" customHeight="1">
      <c r="A1" s="108" t="s">
        <v>15</v>
      </c>
      <c r="B1" s="108"/>
      <c r="C1" s="108"/>
      <c r="D1" s="108"/>
      <c r="E1" s="108"/>
      <c r="F1" s="108"/>
      <c r="G1" s="108"/>
      <c r="H1" s="108"/>
      <c r="I1" s="108"/>
      <c r="J1" s="108"/>
      <c r="K1" s="108"/>
      <c r="L1" s="81"/>
      <c r="M1" s="81"/>
      <c r="N1" s="81"/>
      <c r="O1" s="81"/>
    </row>
    <row r="2" spans="1:15" ht="30" customHeight="1">
      <c r="A2" s="60"/>
      <c r="B2" s="61"/>
      <c r="C2" s="61"/>
      <c r="I2" s="82" t="s">
        <v>7</v>
      </c>
      <c r="J2" s="170">
        <v>44335</v>
      </c>
      <c r="K2" s="110"/>
    </row>
    <row r="3" spans="1:15" ht="30" customHeight="1">
      <c r="A3" s="59" t="s">
        <v>135</v>
      </c>
      <c r="B3" s="109" t="s">
        <v>156</v>
      </c>
      <c r="C3" s="109"/>
      <c r="D3" s="109"/>
      <c r="E3" s="109"/>
      <c r="F3" s="109"/>
      <c r="G3" s="109"/>
      <c r="H3" s="109"/>
      <c r="I3" s="82" t="s">
        <v>16</v>
      </c>
      <c r="J3" s="110">
        <v>257</v>
      </c>
      <c r="K3" s="110"/>
    </row>
    <row r="5" spans="1:15" ht="33" customHeight="1">
      <c r="A5" s="104" t="s">
        <v>17</v>
      </c>
      <c r="B5" s="105" t="s">
        <v>18</v>
      </c>
      <c r="C5" s="106"/>
      <c r="D5" s="106"/>
      <c r="E5" s="106"/>
      <c r="F5" s="106"/>
      <c r="G5" s="107"/>
      <c r="H5" s="100" t="s">
        <v>140</v>
      </c>
      <c r="I5" s="101"/>
      <c r="J5" s="100" t="s">
        <v>141</v>
      </c>
      <c r="K5" s="101"/>
    </row>
    <row r="6" spans="1:15" ht="27.95" customHeight="1">
      <c r="A6" s="104"/>
      <c r="B6" s="105" t="s">
        <v>19</v>
      </c>
      <c r="C6" s="107"/>
      <c r="D6" s="105" t="s">
        <v>142</v>
      </c>
      <c r="E6" s="106"/>
      <c r="F6" s="105" t="s">
        <v>139</v>
      </c>
      <c r="G6" s="107"/>
      <c r="H6" s="102"/>
      <c r="I6" s="103"/>
      <c r="J6" s="102"/>
      <c r="K6" s="103"/>
    </row>
    <row r="7" spans="1:15" ht="36.950000000000003" customHeight="1">
      <c r="A7" s="104"/>
      <c r="B7" s="83" t="s">
        <v>134</v>
      </c>
      <c r="C7" s="83" t="s">
        <v>144</v>
      </c>
      <c r="D7" s="83" t="s">
        <v>145</v>
      </c>
      <c r="E7" s="83" t="s">
        <v>144</v>
      </c>
      <c r="F7" s="83" t="s">
        <v>145</v>
      </c>
      <c r="G7" s="83" t="s">
        <v>144</v>
      </c>
      <c r="H7" s="83" t="s">
        <v>145</v>
      </c>
      <c r="I7" s="83" t="s">
        <v>144</v>
      </c>
      <c r="J7" s="83" t="s">
        <v>145</v>
      </c>
      <c r="K7" s="83" t="s">
        <v>144</v>
      </c>
    </row>
    <row r="8" spans="1:15" ht="30" customHeight="1">
      <c r="A8" s="63" t="s">
        <v>22</v>
      </c>
      <c r="B8" s="70">
        <v>0</v>
      </c>
      <c r="C8" s="87">
        <v>0</v>
      </c>
      <c r="D8" s="70">
        <v>0</v>
      </c>
      <c r="E8" s="87">
        <v>0</v>
      </c>
      <c r="F8" s="70">
        <f t="shared" ref="F8:G13" si="0">B8+D8</f>
        <v>0</v>
      </c>
      <c r="G8" s="87">
        <f t="shared" si="0"/>
        <v>0</v>
      </c>
      <c r="H8" s="70">
        <v>0</v>
      </c>
      <c r="I8" s="87">
        <v>0</v>
      </c>
      <c r="J8" s="70">
        <v>0</v>
      </c>
      <c r="K8" s="87">
        <v>0</v>
      </c>
    </row>
    <row r="9" spans="1:15" ht="30" customHeight="1">
      <c r="A9" s="63" t="s">
        <v>23</v>
      </c>
      <c r="B9" s="70">
        <v>184</v>
      </c>
      <c r="C9" s="87">
        <v>13813844.91</v>
      </c>
      <c r="D9" s="70">
        <v>33</v>
      </c>
      <c r="E9" s="87">
        <v>478265</v>
      </c>
      <c r="F9" s="70">
        <f t="shared" si="0"/>
        <v>217</v>
      </c>
      <c r="G9" s="87">
        <f t="shared" si="0"/>
        <v>14292109.91</v>
      </c>
      <c r="H9" s="70">
        <v>0</v>
      </c>
      <c r="I9" s="87">
        <v>0</v>
      </c>
      <c r="J9" s="70">
        <v>0</v>
      </c>
      <c r="K9" s="87">
        <v>0</v>
      </c>
    </row>
    <row r="10" spans="1:15" ht="30" customHeight="1">
      <c r="A10" s="63" t="s">
        <v>24</v>
      </c>
      <c r="B10" s="70">
        <v>51</v>
      </c>
      <c r="C10" s="87">
        <v>2897446.52</v>
      </c>
      <c r="D10" s="70">
        <v>9</v>
      </c>
      <c r="E10" s="87">
        <v>261742</v>
      </c>
      <c r="F10" s="70">
        <f t="shared" si="0"/>
        <v>60</v>
      </c>
      <c r="G10" s="87">
        <f t="shared" si="0"/>
        <v>3159188.52</v>
      </c>
      <c r="H10" s="70">
        <v>0</v>
      </c>
      <c r="I10" s="87">
        <v>0</v>
      </c>
      <c r="J10" s="70">
        <v>0</v>
      </c>
      <c r="K10" s="87">
        <v>0</v>
      </c>
    </row>
    <row r="11" spans="1:15" ht="30" customHeight="1">
      <c r="A11" s="63" t="s">
        <v>25</v>
      </c>
      <c r="B11" s="70">
        <v>0</v>
      </c>
      <c r="C11" s="87">
        <v>0</v>
      </c>
      <c r="D11" s="70">
        <v>0</v>
      </c>
      <c r="E11" s="87">
        <v>0</v>
      </c>
      <c r="F11" s="70">
        <f t="shared" si="0"/>
        <v>0</v>
      </c>
      <c r="G11" s="87">
        <f t="shared" si="0"/>
        <v>0</v>
      </c>
      <c r="H11" s="70">
        <v>0</v>
      </c>
      <c r="I11" s="87">
        <v>0</v>
      </c>
      <c r="J11" s="70">
        <v>0</v>
      </c>
      <c r="K11" s="87">
        <v>0</v>
      </c>
    </row>
    <row r="12" spans="1:15" ht="30" customHeight="1">
      <c r="A12" s="63" t="s">
        <v>26</v>
      </c>
      <c r="B12" s="70">
        <v>0</v>
      </c>
      <c r="C12" s="87">
        <v>0</v>
      </c>
      <c r="D12" s="70">
        <v>0</v>
      </c>
      <c r="E12" s="87">
        <v>0</v>
      </c>
      <c r="F12" s="70">
        <f t="shared" si="0"/>
        <v>0</v>
      </c>
      <c r="G12" s="87">
        <f t="shared" si="0"/>
        <v>0</v>
      </c>
      <c r="H12" s="70">
        <v>0</v>
      </c>
      <c r="I12" s="87">
        <v>0</v>
      </c>
      <c r="J12" s="70">
        <v>0</v>
      </c>
      <c r="K12" s="87">
        <v>0</v>
      </c>
    </row>
    <row r="13" spans="1:15" ht="30" customHeight="1">
      <c r="A13" s="63" t="s">
        <v>27</v>
      </c>
      <c r="B13" s="70">
        <v>0</v>
      </c>
      <c r="C13" s="87">
        <v>0</v>
      </c>
      <c r="D13" s="70">
        <v>0</v>
      </c>
      <c r="E13" s="87">
        <v>0</v>
      </c>
      <c r="F13" s="70">
        <f t="shared" si="0"/>
        <v>0</v>
      </c>
      <c r="G13" s="87">
        <f t="shared" si="0"/>
        <v>0</v>
      </c>
      <c r="H13" s="70">
        <v>0</v>
      </c>
      <c r="I13" s="87">
        <v>0</v>
      </c>
      <c r="J13" s="70">
        <v>0</v>
      </c>
      <c r="K13" s="87">
        <v>0</v>
      </c>
    </row>
    <row r="14" spans="1:15" ht="30" customHeight="1">
      <c r="A14" s="62" t="s">
        <v>28</v>
      </c>
      <c r="B14" s="71">
        <f>SUM(B8:B13)</f>
        <v>235</v>
      </c>
      <c r="C14" s="88">
        <f t="shared" ref="C14:K14" si="1">SUM(C8:C13)</f>
        <v>16711291.43</v>
      </c>
      <c r="D14" s="71">
        <f t="shared" si="1"/>
        <v>42</v>
      </c>
      <c r="E14" s="88">
        <f t="shared" si="1"/>
        <v>740007</v>
      </c>
      <c r="F14" s="71">
        <f t="shared" si="1"/>
        <v>277</v>
      </c>
      <c r="G14" s="88">
        <f t="shared" si="1"/>
        <v>17451298.43</v>
      </c>
      <c r="H14" s="71">
        <f t="shared" si="1"/>
        <v>0</v>
      </c>
      <c r="I14" s="88">
        <f t="shared" si="1"/>
        <v>0</v>
      </c>
      <c r="J14" s="71">
        <f t="shared" si="1"/>
        <v>0</v>
      </c>
      <c r="K14" s="88">
        <f t="shared" si="1"/>
        <v>0</v>
      </c>
    </row>
  </sheetData>
  <sheetProtection password="C59D" sheet="1" objects="1" scenarios="1"/>
  <mergeCells count="11">
    <mergeCell ref="D6:E6"/>
    <mergeCell ref="J5:K6"/>
    <mergeCell ref="A5:A7"/>
    <mergeCell ref="B5:G5"/>
    <mergeCell ref="H5:I6"/>
    <mergeCell ref="A1:K1"/>
    <mergeCell ref="F6:G6"/>
    <mergeCell ref="B3:H3"/>
    <mergeCell ref="J2:K2"/>
    <mergeCell ref="J3:K3"/>
    <mergeCell ref="B6:C6"/>
  </mergeCells>
  <phoneticPr fontId="6" type="noConversion"/>
  <printOptions horizontalCentered="1" verticalCentered="1"/>
  <pageMargins left="0.39370078740157483" right="0.3937007874015748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I6" sqref="I6"/>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14" t="s">
        <v>29</v>
      </c>
      <c r="B1" s="114"/>
      <c r="C1" s="114"/>
      <c r="D1" s="114"/>
      <c r="E1" s="114"/>
      <c r="F1" s="114"/>
    </row>
    <row r="2" spans="1:6" ht="25.5">
      <c r="A2" s="114" t="s">
        <v>30</v>
      </c>
      <c r="B2" s="114"/>
      <c r="C2" s="114"/>
      <c r="D2" s="114"/>
      <c r="E2" s="114"/>
      <c r="F2" s="114"/>
    </row>
    <row r="3" spans="1:6" ht="21" customHeight="1" thickBot="1">
      <c r="A3" s="134" t="s">
        <v>157</v>
      </c>
      <c r="B3" s="134"/>
      <c r="C3" s="134"/>
      <c r="D3" s="76" t="s">
        <v>158</v>
      </c>
      <c r="E3" s="76" t="s">
        <v>143</v>
      </c>
      <c r="F3" s="75"/>
    </row>
    <row r="4" spans="1:6" ht="44.25" customHeight="1" thickBot="1">
      <c r="A4" s="127" t="s">
        <v>17</v>
      </c>
      <c r="B4" s="128"/>
      <c r="C4" s="74" t="s">
        <v>20</v>
      </c>
      <c r="D4" s="54" t="s">
        <v>21</v>
      </c>
      <c r="E4" s="138" t="s">
        <v>31</v>
      </c>
      <c r="F4" s="139"/>
    </row>
    <row r="5" spans="1:6" ht="24" customHeight="1" thickBot="1">
      <c r="A5" s="115" t="s">
        <v>32</v>
      </c>
      <c r="B5" s="34" t="s">
        <v>33</v>
      </c>
      <c r="C5" s="72">
        <f>'附表01-统计表'!D8+'附表01-统计表'!H8</f>
        <v>0</v>
      </c>
      <c r="D5" s="73">
        <f>'附表01-统计表'!E8+'附表01-统计表'!I8</f>
        <v>0</v>
      </c>
      <c r="E5" s="132"/>
      <c r="F5" s="133"/>
    </row>
    <row r="6" spans="1:6" ht="24" customHeight="1" thickBot="1">
      <c r="A6" s="115"/>
      <c r="B6" s="34" t="s">
        <v>34</v>
      </c>
      <c r="C6" s="72">
        <f>'附表01-统计表'!D9+'附表01-统计表'!H9</f>
        <v>33</v>
      </c>
      <c r="D6" s="73">
        <f>'附表01-统计表'!E9+'附表01-统计表'!I9</f>
        <v>478265</v>
      </c>
      <c r="E6" s="132"/>
      <c r="F6" s="133"/>
    </row>
    <row r="7" spans="1:6" ht="24" customHeight="1">
      <c r="A7" s="115"/>
      <c r="B7" s="34" t="s">
        <v>35</v>
      </c>
      <c r="C7" s="72">
        <f>'附表01-统计表'!D10+'附表01-统计表'!H10</f>
        <v>9</v>
      </c>
      <c r="D7" s="73">
        <f>'附表01-统计表'!E10+'附表01-统计表'!I10</f>
        <v>261742</v>
      </c>
      <c r="E7" s="132"/>
      <c r="F7" s="133"/>
    </row>
    <row r="8" spans="1:6" ht="24" customHeight="1">
      <c r="A8" s="115"/>
      <c r="B8" s="34" t="s">
        <v>36</v>
      </c>
      <c r="C8" s="72">
        <f>'附表01-统计表'!D11+'附表01-统计表'!H11</f>
        <v>0</v>
      </c>
      <c r="D8" s="73">
        <f>'附表01-统计表'!E11+'附表01-统计表'!I11</f>
        <v>0</v>
      </c>
      <c r="E8" s="132"/>
      <c r="F8" s="133"/>
    </row>
    <row r="9" spans="1:6" ht="24" customHeight="1">
      <c r="A9" s="115"/>
      <c r="B9" s="34" t="s">
        <v>37</v>
      </c>
      <c r="C9" s="72">
        <f>'附表01-统计表'!D12+'附表01-统计表'!H12</f>
        <v>0</v>
      </c>
      <c r="D9" s="73">
        <f>'附表01-统计表'!E12+'附表01-统计表'!I12</f>
        <v>0</v>
      </c>
      <c r="E9" s="132"/>
      <c r="F9" s="133"/>
    </row>
    <row r="10" spans="1:6" ht="24" customHeight="1" thickBot="1">
      <c r="A10" s="115"/>
      <c r="B10" s="39" t="s">
        <v>38</v>
      </c>
      <c r="C10" s="72">
        <f>'附表01-统计表'!D13+'附表01-统计表'!H13</f>
        <v>0</v>
      </c>
      <c r="D10" s="73">
        <f>'附表01-统计表'!E13+'附表01-统计表'!I13</f>
        <v>0</v>
      </c>
      <c r="E10" s="132"/>
      <c r="F10" s="133"/>
    </row>
    <row r="11" spans="1:6" ht="24" customHeight="1" thickBot="1">
      <c r="A11" s="115"/>
      <c r="B11" s="40" t="s">
        <v>28</v>
      </c>
      <c r="C11" s="72">
        <f>SUM(C5:C10)</f>
        <v>42</v>
      </c>
      <c r="D11" s="73">
        <f>SUM(D5:D10)</f>
        <v>740007</v>
      </c>
      <c r="E11" s="132"/>
      <c r="F11" s="133"/>
    </row>
    <row r="12" spans="1:6" ht="24" customHeight="1" thickBot="1">
      <c r="A12" s="115" t="s">
        <v>39</v>
      </c>
      <c r="B12" s="34" t="s">
        <v>33</v>
      </c>
      <c r="C12" s="35"/>
      <c r="D12" s="36"/>
      <c r="E12" s="132"/>
      <c r="F12" s="133"/>
    </row>
    <row r="13" spans="1:6" ht="24" customHeight="1">
      <c r="A13" s="115"/>
      <c r="B13" s="34" t="s">
        <v>34</v>
      </c>
      <c r="C13" s="37"/>
      <c r="D13" s="36"/>
      <c r="E13" s="132"/>
      <c r="F13" s="133"/>
    </row>
    <row r="14" spans="1:6" ht="24" customHeight="1">
      <c r="A14" s="115"/>
      <c r="B14" s="34" t="s">
        <v>35</v>
      </c>
      <c r="C14" s="37"/>
      <c r="D14" s="36"/>
      <c r="E14" s="132"/>
      <c r="F14" s="133"/>
    </row>
    <row r="15" spans="1:6" ht="24" customHeight="1">
      <c r="A15" s="115"/>
      <c r="B15" s="34" t="s">
        <v>36</v>
      </c>
      <c r="C15" s="35"/>
      <c r="D15" s="36"/>
      <c r="E15" s="132"/>
      <c r="F15" s="133"/>
    </row>
    <row r="16" spans="1:6" ht="24" customHeight="1">
      <c r="A16" s="115"/>
      <c r="B16" s="34" t="s">
        <v>37</v>
      </c>
      <c r="C16" s="38"/>
      <c r="D16" s="38"/>
      <c r="E16" s="132"/>
      <c r="F16" s="133"/>
    </row>
    <row r="17" spans="1:6" ht="24" customHeight="1" thickBot="1">
      <c r="A17" s="115"/>
      <c r="B17" s="39" t="s">
        <v>38</v>
      </c>
      <c r="C17" s="38"/>
      <c r="D17" s="38"/>
      <c r="E17" s="132"/>
      <c r="F17" s="133"/>
    </row>
    <row r="18" spans="1:6" ht="24" customHeight="1" thickBot="1">
      <c r="A18" s="115"/>
      <c r="B18" s="40" t="s">
        <v>28</v>
      </c>
      <c r="C18" s="38"/>
      <c r="D18" s="38"/>
      <c r="E18" s="132"/>
      <c r="F18" s="133"/>
    </row>
    <row r="19" spans="1:6" ht="51" customHeight="1">
      <c r="A19" s="135" t="s">
        <v>40</v>
      </c>
      <c r="B19" s="122"/>
      <c r="C19" s="123"/>
      <c r="D19" s="135" t="s">
        <v>41</v>
      </c>
      <c r="E19" s="136"/>
      <c r="F19" s="123"/>
    </row>
    <row r="20" spans="1:6" ht="18.75">
      <c r="A20" s="129" t="s">
        <v>42</v>
      </c>
      <c r="B20" s="130"/>
      <c r="C20" s="131"/>
      <c r="D20" s="41"/>
      <c r="E20" s="43"/>
      <c r="F20" s="42"/>
    </row>
    <row r="21" spans="1:6" ht="37.5" customHeight="1">
      <c r="A21" s="124" t="s">
        <v>43</v>
      </c>
      <c r="B21" s="125"/>
      <c r="C21" s="126"/>
      <c r="D21" s="116" t="s">
        <v>44</v>
      </c>
      <c r="E21" s="137"/>
      <c r="F21" s="118"/>
    </row>
    <row r="22" spans="1:6" ht="18.75" customHeight="1">
      <c r="A22" s="116" t="s">
        <v>45</v>
      </c>
      <c r="B22" s="117"/>
      <c r="C22" s="118"/>
      <c r="D22" s="116" t="s">
        <v>45</v>
      </c>
      <c r="E22" s="137"/>
      <c r="F22" s="118"/>
    </row>
    <row r="23" spans="1:6" ht="26.1" customHeight="1">
      <c r="A23" s="111" t="s">
        <v>46</v>
      </c>
      <c r="B23" s="112"/>
      <c r="C23" s="113"/>
      <c r="D23" s="111" t="s">
        <v>47</v>
      </c>
      <c r="E23" s="112"/>
      <c r="F23" s="113"/>
    </row>
    <row r="24" spans="1:6" ht="42.95" customHeight="1">
      <c r="A24" s="119" t="s">
        <v>48</v>
      </c>
      <c r="B24" s="120"/>
      <c r="C24" s="121"/>
      <c r="D24" s="122" t="s">
        <v>49</v>
      </c>
      <c r="E24" s="122"/>
      <c r="F24" s="123"/>
    </row>
    <row r="25" spans="1:6" ht="18.75" customHeight="1">
      <c r="A25" s="116" t="s">
        <v>50</v>
      </c>
      <c r="B25" s="117"/>
      <c r="C25" s="118"/>
      <c r="D25" s="117" t="s">
        <v>51</v>
      </c>
      <c r="E25" s="117"/>
      <c r="F25" s="118"/>
    </row>
    <row r="26" spans="1:6" ht="24.95" customHeight="1">
      <c r="A26" s="111" t="s">
        <v>46</v>
      </c>
      <c r="B26" s="112"/>
      <c r="C26" s="113"/>
      <c r="D26" s="111" t="s">
        <v>47</v>
      </c>
      <c r="E26" s="112"/>
      <c r="F26" s="113"/>
    </row>
  </sheetData>
  <sheetProtection password="C59D" sheet="1" objects="1" scenarios="1"/>
  <mergeCells count="36">
    <mergeCell ref="E13:F13"/>
    <mergeCell ref="E14:F14"/>
    <mergeCell ref="E15:F15"/>
    <mergeCell ref="E16:F16"/>
    <mergeCell ref="E17:F17"/>
    <mergeCell ref="E18:F18"/>
    <mergeCell ref="A3:C3"/>
    <mergeCell ref="A19:C19"/>
    <mergeCell ref="D19:F19"/>
    <mergeCell ref="D21:F21"/>
    <mergeCell ref="D22:F22"/>
    <mergeCell ref="E4:F4"/>
    <mergeCell ref="E5:F5"/>
    <mergeCell ref="E6:F6"/>
    <mergeCell ref="E7:F7"/>
    <mergeCell ref="E8:F8"/>
    <mergeCell ref="D23:F23"/>
    <mergeCell ref="A24:C24"/>
    <mergeCell ref="D24:F24"/>
    <mergeCell ref="A21:C21"/>
    <mergeCell ref="A4:B4"/>
    <mergeCell ref="A20:C20"/>
    <mergeCell ref="E9:F9"/>
    <mergeCell ref="E10:F10"/>
    <mergeCell ref="E11:F11"/>
    <mergeCell ref="E12:F12"/>
    <mergeCell ref="A23:C23"/>
    <mergeCell ref="A2:F2"/>
    <mergeCell ref="A1:F1"/>
    <mergeCell ref="A26:C26"/>
    <mergeCell ref="D26:F26"/>
    <mergeCell ref="A5:A11"/>
    <mergeCell ref="A12:A18"/>
    <mergeCell ref="A22:C22"/>
    <mergeCell ref="A25:C25"/>
    <mergeCell ref="D25:F25"/>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40" t="s">
        <v>152</v>
      </c>
      <c r="B1" s="140"/>
      <c r="C1" s="140"/>
    </row>
    <row r="2" spans="1:3" ht="27" customHeight="1" thickBot="1">
      <c r="A2" s="28" t="s">
        <v>52</v>
      </c>
      <c r="B2" s="80" t="s">
        <v>156</v>
      </c>
      <c r="C2" s="85" t="s">
        <v>159</v>
      </c>
    </row>
    <row r="3" spans="1:3" ht="27" customHeight="1">
      <c r="A3" s="31" t="s">
        <v>61</v>
      </c>
      <c r="B3" s="32" t="s">
        <v>20</v>
      </c>
      <c r="C3" s="84" t="s">
        <v>146</v>
      </c>
    </row>
    <row r="4" spans="1:3" ht="27" customHeight="1" thickBot="1">
      <c r="A4" s="30" t="s">
        <v>131</v>
      </c>
      <c r="B4" s="33">
        <v>42</v>
      </c>
      <c r="C4" s="89">
        <v>740007</v>
      </c>
    </row>
    <row r="5" spans="1:3" ht="27" customHeight="1">
      <c r="A5" s="116" t="s">
        <v>62</v>
      </c>
      <c r="B5" s="137"/>
      <c r="C5" s="118"/>
    </row>
    <row r="6" spans="1:3" ht="27" customHeight="1" thickBot="1">
      <c r="A6" s="141" t="s">
        <v>136</v>
      </c>
      <c r="B6" s="142"/>
      <c r="C6" s="143"/>
    </row>
    <row r="7" spans="1:3" ht="27" customHeight="1">
      <c r="A7" s="116" t="s">
        <v>63</v>
      </c>
      <c r="B7" s="117"/>
      <c r="C7" s="118"/>
    </row>
    <row r="8" spans="1:3" ht="18.75">
      <c r="A8" s="144"/>
      <c r="B8" s="145"/>
      <c r="C8" s="146"/>
    </row>
    <row r="9" spans="1:3" ht="18.75">
      <c r="A9" s="144"/>
      <c r="B9" s="145"/>
      <c r="C9" s="146"/>
    </row>
    <row r="10" spans="1:3" ht="18.75">
      <c r="A10" s="67"/>
      <c r="B10" s="68"/>
      <c r="C10" s="69"/>
    </row>
    <row r="11" spans="1:3" ht="18.75">
      <c r="A11" s="144"/>
      <c r="B11" s="145"/>
      <c r="C11" s="146"/>
    </row>
    <row r="12" spans="1:3" ht="27" customHeight="1" thickBot="1">
      <c r="A12" s="111" t="s">
        <v>58</v>
      </c>
      <c r="B12" s="112"/>
      <c r="C12" s="113"/>
    </row>
    <row r="13" spans="1:3" ht="27" customHeight="1">
      <c r="A13" s="116" t="s">
        <v>64</v>
      </c>
      <c r="B13" s="117"/>
      <c r="C13" s="118"/>
    </row>
    <row r="14" spans="1:3" ht="18.75">
      <c r="A14" s="144"/>
      <c r="B14" s="145"/>
      <c r="C14" s="146"/>
    </row>
    <row r="15" spans="1:3" ht="18.75">
      <c r="A15" s="144"/>
      <c r="B15" s="145"/>
      <c r="C15" s="146"/>
    </row>
    <row r="16" spans="1:3" ht="27" customHeight="1">
      <c r="A16" s="147" t="s">
        <v>57</v>
      </c>
      <c r="B16" s="148"/>
      <c r="C16" s="149"/>
    </row>
    <row r="17" spans="1:3" ht="27" customHeight="1" thickBot="1">
      <c r="A17" s="111" t="s">
        <v>58</v>
      </c>
      <c r="B17" s="112"/>
      <c r="C17" s="113"/>
    </row>
    <row r="18" spans="1:3" ht="27" customHeight="1">
      <c r="A18" s="116" t="s">
        <v>65</v>
      </c>
      <c r="B18" s="117"/>
      <c r="C18" s="118"/>
    </row>
    <row r="19" spans="1:3" ht="18.75">
      <c r="A19" s="144"/>
      <c r="B19" s="145"/>
      <c r="C19" s="146"/>
    </row>
    <row r="20" spans="1:3" ht="18.75">
      <c r="A20" s="144"/>
      <c r="B20" s="145"/>
      <c r="C20" s="146"/>
    </row>
    <row r="21" spans="1:3" ht="27" customHeight="1">
      <c r="A21" s="147" t="s">
        <v>138</v>
      </c>
      <c r="B21" s="148"/>
      <c r="C21" s="149"/>
    </row>
    <row r="22" spans="1:3" ht="27" customHeight="1" thickBot="1">
      <c r="A22" s="111" t="s">
        <v>58</v>
      </c>
      <c r="B22" s="112"/>
      <c r="C22" s="113"/>
    </row>
    <row r="23" spans="1:3" ht="27" customHeight="1">
      <c r="A23" s="116" t="s">
        <v>59</v>
      </c>
      <c r="B23" s="117"/>
      <c r="C23" s="118"/>
    </row>
    <row r="24" spans="1:3" ht="18.75">
      <c r="A24" s="64"/>
      <c r="B24" s="65"/>
      <c r="C24" s="66"/>
    </row>
    <row r="25" spans="1:3" ht="18.75">
      <c r="A25" s="144"/>
      <c r="B25" s="145"/>
      <c r="C25" s="146"/>
    </row>
    <row r="26" spans="1:3" ht="18.75">
      <c r="A26" s="144"/>
      <c r="B26" s="145"/>
      <c r="C26" s="146"/>
    </row>
    <row r="27" spans="1:3" ht="27" customHeight="1">
      <c r="A27" s="151" t="s">
        <v>137</v>
      </c>
      <c r="B27" s="152"/>
      <c r="C27" s="153"/>
    </row>
    <row r="28" spans="1:3" ht="27" customHeight="1" thickBot="1">
      <c r="A28" s="111" t="s">
        <v>58</v>
      </c>
      <c r="B28" s="112"/>
      <c r="C28" s="113"/>
    </row>
    <row r="29" spans="1:3" ht="13.5">
      <c r="A29" s="150" t="s">
        <v>67</v>
      </c>
      <c r="B29" s="150"/>
      <c r="C29" s="150"/>
    </row>
    <row r="30" spans="1:3" ht="13.5">
      <c r="A30" t="s">
        <v>68</v>
      </c>
    </row>
    <row r="31" spans="1:3" ht="13.5">
      <c r="A31" s="150" t="s">
        <v>60</v>
      </c>
      <c r="B31" s="150"/>
      <c r="C31" s="150"/>
    </row>
  </sheetData>
  <sheetProtection password="C59D" sheet="1" objects="1" scenarios="1"/>
  <mergeCells count="25">
    <mergeCell ref="A20:C20"/>
    <mergeCell ref="A21:C21"/>
    <mergeCell ref="A22:C22"/>
    <mergeCell ref="A29:C29"/>
    <mergeCell ref="A31:C31"/>
    <mergeCell ref="A23:C23"/>
    <mergeCell ref="A25:C25"/>
    <mergeCell ref="A26:C26"/>
    <mergeCell ref="A27:C27"/>
    <mergeCell ref="A28:C28"/>
    <mergeCell ref="A16:C16"/>
    <mergeCell ref="A13:C13"/>
    <mergeCell ref="A14:C14"/>
    <mergeCell ref="A17:C17"/>
    <mergeCell ref="A18:C18"/>
    <mergeCell ref="A19:C19"/>
    <mergeCell ref="A1:C1"/>
    <mergeCell ref="A5:C5"/>
    <mergeCell ref="A6:C6"/>
    <mergeCell ref="A7:C7"/>
    <mergeCell ref="A8:C8"/>
    <mergeCell ref="A15:C15"/>
    <mergeCell ref="A9:C9"/>
    <mergeCell ref="A11:C11"/>
    <mergeCell ref="A12:C12"/>
  </mergeCells>
  <phoneticPr fontId="6"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I19" sqref="I19"/>
    </sheetView>
  </sheetViews>
  <sheetFormatPr defaultRowHeight="13.5"/>
  <cols>
    <col min="1" max="1" width="9" style="57" customWidth="1"/>
    <col min="2" max="2" width="11.25" style="57" customWidth="1"/>
    <col min="3" max="4" width="9" style="57"/>
    <col min="5" max="5" width="9.5" style="79" customWidth="1"/>
    <col min="6" max="6" width="7.25" style="92" customWidth="1"/>
    <col min="7" max="7" width="6.625" style="92" customWidth="1"/>
    <col min="8" max="8" width="6.75" style="57" bestFit="1" customWidth="1"/>
    <col min="9" max="10" width="9" style="57"/>
  </cols>
  <sheetData>
    <row r="1" spans="1:10" ht="39.950000000000003" customHeight="1">
      <c r="A1" s="154" t="s">
        <v>147</v>
      </c>
      <c r="B1" s="154"/>
      <c r="C1" s="154"/>
      <c r="D1" s="154"/>
      <c r="E1" s="154"/>
      <c r="F1" s="154"/>
      <c r="G1" s="154"/>
      <c r="H1" s="154"/>
      <c r="I1" s="154"/>
      <c r="J1" s="55"/>
    </row>
    <row r="2" spans="1:10" ht="15.75">
      <c r="A2" s="56" t="s">
        <v>66</v>
      </c>
      <c r="B2" s="55"/>
      <c r="C2" s="55"/>
      <c r="D2" s="55"/>
      <c r="E2" s="77"/>
      <c r="F2" s="90"/>
      <c r="G2" s="90"/>
      <c r="H2" s="55"/>
      <c r="I2" s="55"/>
      <c r="J2" s="55"/>
    </row>
    <row r="3" spans="1:10" ht="14.25">
      <c r="A3" s="154" t="s">
        <v>133</v>
      </c>
      <c r="B3" s="154"/>
      <c r="C3" s="154"/>
      <c r="D3" s="154"/>
      <c r="E3" s="154"/>
      <c r="F3" s="154"/>
      <c r="G3" s="154"/>
      <c r="H3" s="154"/>
      <c r="I3" s="154"/>
      <c r="J3" s="55"/>
    </row>
    <row r="4" spans="1:10" ht="16.5" thickBot="1">
      <c r="A4" s="56" t="s">
        <v>66</v>
      </c>
      <c r="B4" s="55"/>
      <c r="C4" s="55"/>
      <c r="D4" s="55"/>
      <c r="E4" s="77"/>
      <c r="F4" s="90"/>
      <c r="G4" s="90"/>
      <c r="H4" s="55"/>
      <c r="I4" s="55"/>
      <c r="J4" s="55"/>
    </row>
    <row r="5" spans="1:10" ht="23.25" thickBot="1">
      <c r="A5" s="58" t="s">
        <v>53</v>
      </c>
      <c r="B5" s="58" t="s">
        <v>54</v>
      </c>
      <c r="C5" s="58" t="s">
        <v>69</v>
      </c>
      <c r="D5" s="58" t="s">
        <v>70</v>
      </c>
      <c r="E5" s="78" t="s">
        <v>20</v>
      </c>
      <c r="F5" s="91" t="s">
        <v>21</v>
      </c>
      <c r="G5" s="91" t="s">
        <v>153</v>
      </c>
      <c r="H5" s="58" t="s">
        <v>56</v>
      </c>
      <c r="I5" s="58" t="s">
        <v>55</v>
      </c>
      <c r="J5" s="95" t="s">
        <v>154</v>
      </c>
    </row>
    <row r="6" spans="1:10" ht="14.25" thickBot="1">
      <c r="A6" s="171" t="s">
        <v>160</v>
      </c>
      <c r="B6" s="172" t="s">
        <v>161</v>
      </c>
      <c r="C6" s="172" t="s">
        <v>162</v>
      </c>
      <c r="D6" s="172" t="s">
        <v>163</v>
      </c>
      <c r="E6" s="173">
        <v>1</v>
      </c>
      <c r="F6" s="174">
        <v>2600</v>
      </c>
      <c r="G6" s="174">
        <v>0</v>
      </c>
      <c r="H6" s="172" t="s">
        <v>164</v>
      </c>
      <c r="I6" s="172" t="s">
        <v>165</v>
      </c>
      <c r="J6" s="172" t="s">
        <v>166</v>
      </c>
    </row>
    <row r="7" spans="1:10" ht="14.25" thickBot="1">
      <c r="A7" s="171" t="s">
        <v>167</v>
      </c>
      <c r="B7" s="172" t="s">
        <v>168</v>
      </c>
      <c r="C7" s="172" t="s">
        <v>169</v>
      </c>
      <c r="D7" s="172" t="s">
        <v>163</v>
      </c>
      <c r="E7" s="173">
        <v>1</v>
      </c>
      <c r="F7" s="174">
        <v>3860</v>
      </c>
      <c r="G7" s="174">
        <v>0</v>
      </c>
      <c r="H7" s="172" t="s">
        <v>170</v>
      </c>
      <c r="I7" s="172" t="s">
        <v>171</v>
      </c>
      <c r="J7" s="172" t="s">
        <v>166</v>
      </c>
    </row>
    <row r="8" spans="1:10" ht="14.25" thickBot="1">
      <c r="A8" s="172" t="s">
        <v>172</v>
      </c>
      <c r="B8" s="172" t="s">
        <v>173</v>
      </c>
      <c r="C8" s="172" t="s">
        <v>174</v>
      </c>
      <c r="D8" s="172" t="s">
        <v>163</v>
      </c>
      <c r="E8" s="173">
        <v>1</v>
      </c>
      <c r="F8" s="174">
        <v>70348</v>
      </c>
      <c r="G8" s="174">
        <v>0</v>
      </c>
      <c r="H8" s="172" t="s">
        <v>175</v>
      </c>
      <c r="I8" s="172" t="s">
        <v>176</v>
      </c>
      <c r="J8" s="172" t="s">
        <v>166</v>
      </c>
    </row>
    <row r="9" spans="1:10" ht="14.25" thickBot="1">
      <c r="A9" s="172" t="s">
        <v>177</v>
      </c>
      <c r="B9" s="172" t="s">
        <v>178</v>
      </c>
      <c r="C9" s="172" t="s">
        <v>179</v>
      </c>
      <c r="D9" s="172" t="s">
        <v>180</v>
      </c>
      <c r="E9" s="173">
        <v>1</v>
      </c>
      <c r="F9" s="174">
        <v>3230</v>
      </c>
      <c r="G9" s="174">
        <v>0</v>
      </c>
      <c r="H9" s="172" t="s">
        <v>181</v>
      </c>
      <c r="I9" s="172" t="s">
        <v>182</v>
      </c>
      <c r="J9" s="172" t="s">
        <v>166</v>
      </c>
    </row>
    <row r="10" spans="1:10" ht="14.25" thickBot="1">
      <c r="A10" s="172" t="s">
        <v>183</v>
      </c>
      <c r="B10" s="172" t="s">
        <v>184</v>
      </c>
      <c r="C10" s="172" t="s">
        <v>185</v>
      </c>
      <c r="D10" s="172" t="s">
        <v>163</v>
      </c>
      <c r="E10" s="173">
        <v>1</v>
      </c>
      <c r="F10" s="174">
        <v>8950</v>
      </c>
      <c r="G10" s="174">
        <v>0</v>
      </c>
      <c r="H10" s="172" t="s">
        <v>186</v>
      </c>
      <c r="I10" s="172" t="s">
        <v>187</v>
      </c>
      <c r="J10" s="172" t="s">
        <v>166</v>
      </c>
    </row>
    <row r="11" spans="1:10" ht="14.25" thickBot="1">
      <c r="A11" s="172" t="s">
        <v>188</v>
      </c>
      <c r="B11" s="172" t="s">
        <v>189</v>
      </c>
      <c r="C11" s="172" t="s">
        <v>190</v>
      </c>
      <c r="D11" s="172" t="s">
        <v>163</v>
      </c>
      <c r="E11" s="173">
        <v>1</v>
      </c>
      <c r="F11" s="174">
        <v>2980</v>
      </c>
      <c r="G11" s="174">
        <v>0</v>
      </c>
      <c r="H11" s="172" t="s">
        <v>170</v>
      </c>
      <c r="I11" s="172" t="s">
        <v>191</v>
      </c>
      <c r="J11" s="172" t="s">
        <v>166</v>
      </c>
    </row>
    <row r="12" spans="1:10" ht="14.25" thickBot="1">
      <c r="A12" s="172" t="s">
        <v>192</v>
      </c>
      <c r="B12" s="172" t="s">
        <v>193</v>
      </c>
      <c r="C12" s="172" t="s">
        <v>194</v>
      </c>
      <c r="D12" s="172" t="s">
        <v>163</v>
      </c>
      <c r="E12" s="173">
        <v>1</v>
      </c>
      <c r="F12" s="174">
        <v>48000</v>
      </c>
      <c r="G12" s="174">
        <v>0</v>
      </c>
      <c r="H12" s="172" t="s">
        <v>195</v>
      </c>
      <c r="I12" s="172" t="s">
        <v>196</v>
      </c>
      <c r="J12" s="172" t="s">
        <v>166</v>
      </c>
    </row>
    <row r="13" spans="1:10" ht="14.25" thickBot="1">
      <c r="A13" s="172" t="s">
        <v>197</v>
      </c>
      <c r="B13" s="172" t="s">
        <v>198</v>
      </c>
      <c r="C13" s="172" t="s">
        <v>199</v>
      </c>
      <c r="D13" s="172" t="s">
        <v>163</v>
      </c>
      <c r="E13" s="173">
        <v>1</v>
      </c>
      <c r="F13" s="174">
        <v>9640</v>
      </c>
      <c r="G13" s="174">
        <v>0</v>
      </c>
      <c r="H13" s="172" t="s">
        <v>170</v>
      </c>
      <c r="I13" s="172" t="s">
        <v>182</v>
      </c>
      <c r="J13" s="172" t="s">
        <v>166</v>
      </c>
    </row>
    <row r="14" spans="1:10" ht="14.25" thickBot="1">
      <c r="A14" s="172" t="s">
        <v>200</v>
      </c>
      <c r="B14" s="172" t="s">
        <v>201</v>
      </c>
      <c r="C14" s="172" t="s">
        <v>202</v>
      </c>
      <c r="D14" s="172" t="s">
        <v>163</v>
      </c>
      <c r="E14" s="173">
        <v>1</v>
      </c>
      <c r="F14" s="174">
        <v>80556</v>
      </c>
      <c r="G14" s="174">
        <v>0</v>
      </c>
      <c r="H14" s="172" t="s">
        <v>175</v>
      </c>
      <c r="I14" s="172" t="s">
        <v>203</v>
      </c>
      <c r="J14" s="172" t="s">
        <v>166</v>
      </c>
    </row>
    <row r="15" spans="1:10" ht="14.25" thickBot="1">
      <c r="A15" s="172" t="s">
        <v>204</v>
      </c>
      <c r="B15" s="172" t="s">
        <v>205</v>
      </c>
      <c r="C15" s="172" t="s">
        <v>206</v>
      </c>
      <c r="D15" s="172" t="s">
        <v>163</v>
      </c>
      <c r="E15" s="173">
        <v>1</v>
      </c>
      <c r="F15" s="174">
        <v>12500</v>
      </c>
      <c r="G15" s="174">
        <v>0</v>
      </c>
      <c r="H15" s="172" t="s">
        <v>186</v>
      </c>
      <c r="I15" s="172" t="s">
        <v>203</v>
      </c>
      <c r="J15" s="172" t="s">
        <v>166</v>
      </c>
    </row>
    <row r="16" spans="1:10" ht="14.25" thickBot="1">
      <c r="A16" s="172" t="s">
        <v>207</v>
      </c>
      <c r="B16" s="172" t="s">
        <v>208</v>
      </c>
      <c r="C16" s="172" t="s">
        <v>209</v>
      </c>
      <c r="D16" s="172" t="s">
        <v>210</v>
      </c>
      <c r="E16" s="173">
        <v>1</v>
      </c>
      <c r="F16" s="174">
        <v>23976</v>
      </c>
      <c r="G16" s="174">
        <v>4595.3999999999996</v>
      </c>
      <c r="H16" s="172" t="s">
        <v>211</v>
      </c>
      <c r="I16" s="172" t="s">
        <v>212</v>
      </c>
      <c r="J16" s="172" t="s">
        <v>166</v>
      </c>
    </row>
    <row r="17" spans="1:10" ht="14.25" thickBot="1">
      <c r="A17" s="172" t="s">
        <v>213</v>
      </c>
      <c r="B17" s="172" t="s">
        <v>214</v>
      </c>
      <c r="C17" s="172" t="s">
        <v>215</v>
      </c>
      <c r="D17" s="172" t="s">
        <v>215</v>
      </c>
      <c r="E17" s="173">
        <v>1</v>
      </c>
      <c r="F17" s="174">
        <v>42000</v>
      </c>
      <c r="G17" s="174">
        <v>4200</v>
      </c>
      <c r="H17" s="172" t="s">
        <v>216</v>
      </c>
      <c r="I17" s="172" t="s">
        <v>217</v>
      </c>
      <c r="J17" s="172" t="s">
        <v>166</v>
      </c>
    </row>
    <row r="18" spans="1:10" ht="14.25" thickBot="1">
      <c r="A18" s="172" t="s">
        <v>218</v>
      </c>
      <c r="B18" s="172" t="s">
        <v>219</v>
      </c>
      <c r="C18" s="172" t="s">
        <v>220</v>
      </c>
      <c r="D18" s="172" t="s">
        <v>210</v>
      </c>
      <c r="E18" s="173">
        <v>1</v>
      </c>
      <c r="F18" s="174">
        <v>2600</v>
      </c>
      <c r="G18" s="174">
        <v>0</v>
      </c>
      <c r="H18" s="172" t="s">
        <v>211</v>
      </c>
      <c r="I18" s="172" t="s">
        <v>221</v>
      </c>
      <c r="J18" s="172" t="s">
        <v>166</v>
      </c>
    </row>
    <row r="19" spans="1:10" ht="14.25" thickBot="1">
      <c r="A19" s="172" t="s">
        <v>222</v>
      </c>
      <c r="B19" s="172" t="s">
        <v>219</v>
      </c>
      <c r="C19" s="172" t="s">
        <v>220</v>
      </c>
      <c r="D19" s="172" t="s">
        <v>210</v>
      </c>
      <c r="E19" s="173">
        <v>1</v>
      </c>
      <c r="F19" s="174">
        <v>2600</v>
      </c>
      <c r="G19" s="174">
        <v>0</v>
      </c>
      <c r="H19" s="172" t="s">
        <v>211</v>
      </c>
      <c r="I19" s="172" t="s">
        <v>221</v>
      </c>
      <c r="J19" s="172" t="s">
        <v>166</v>
      </c>
    </row>
    <row r="20" spans="1:10" ht="14.25" thickBot="1">
      <c r="A20" s="172" t="s">
        <v>223</v>
      </c>
      <c r="B20" s="172" t="s">
        <v>178</v>
      </c>
      <c r="C20" s="172" t="s">
        <v>224</v>
      </c>
      <c r="D20" s="172" t="s">
        <v>225</v>
      </c>
      <c r="E20" s="173">
        <v>1</v>
      </c>
      <c r="F20" s="174">
        <v>3350</v>
      </c>
      <c r="G20" s="174">
        <v>0</v>
      </c>
      <c r="H20" s="172" t="s">
        <v>226</v>
      </c>
      <c r="I20" s="172" t="s">
        <v>227</v>
      </c>
      <c r="J20" s="172" t="s">
        <v>166</v>
      </c>
    </row>
    <row r="21" spans="1:10" ht="14.25" thickBot="1">
      <c r="A21" s="172" t="s">
        <v>228</v>
      </c>
      <c r="B21" s="172" t="s">
        <v>229</v>
      </c>
      <c r="C21" s="172" t="s">
        <v>230</v>
      </c>
      <c r="D21" s="172" t="s">
        <v>210</v>
      </c>
      <c r="E21" s="173">
        <v>1</v>
      </c>
      <c r="F21" s="174">
        <v>40300</v>
      </c>
      <c r="G21" s="174">
        <v>6044.89</v>
      </c>
      <c r="H21" s="172" t="s">
        <v>175</v>
      </c>
      <c r="I21" s="172" t="s">
        <v>231</v>
      </c>
      <c r="J21" s="172" t="s">
        <v>166</v>
      </c>
    </row>
    <row r="22" spans="1:10" ht="14.25" thickBot="1">
      <c r="A22" s="172" t="s">
        <v>232</v>
      </c>
      <c r="B22" s="172" t="s">
        <v>178</v>
      </c>
      <c r="C22" s="172" t="s">
        <v>233</v>
      </c>
      <c r="D22" s="172" t="s">
        <v>234</v>
      </c>
      <c r="E22" s="173">
        <v>1</v>
      </c>
      <c r="F22" s="174">
        <v>4450</v>
      </c>
      <c r="G22" s="174">
        <v>0</v>
      </c>
      <c r="H22" s="172" t="s">
        <v>181</v>
      </c>
      <c r="I22" s="172" t="s">
        <v>235</v>
      </c>
      <c r="J22" s="172" t="s">
        <v>166</v>
      </c>
    </row>
    <row r="23" spans="1:10" ht="14.25" thickBot="1">
      <c r="A23" s="172" t="s">
        <v>236</v>
      </c>
      <c r="B23" s="172" t="s">
        <v>237</v>
      </c>
      <c r="C23" s="172" t="s">
        <v>238</v>
      </c>
      <c r="D23" s="172" t="s">
        <v>163</v>
      </c>
      <c r="E23" s="173">
        <v>1</v>
      </c>
      <c r="F23" s="174">
        <v>1200</v>
      </c>
      <c r="G23" s="174">
        <v>0</v>
      </c>
      <c r="H23" s="172" t="s">
        <v>175</v>
      </c>
      <c r="I23" s="172" t="s">
        <v>239</v>
      </c>
      <c r="J23" s="172" t="s">
        <v>166</v>
      </c>
    </row>
    <row r="24" spans="1:10" ht="14.25" thickBot="1">
      <c r="A24" s="172" t="s">
        <v>240</v>
      </c>
      <c r="B24" s="172" t="s">
        <v>241</v>
      </c>
      <c r="C24" s="172" t="s">
        <v>242</v>
      </c>
      <c r="D24" s="172" t="s">
        <v>163</v>
      </c>
      <c r="E24" s="173">
        <v>1</v>
      </c>
      <c r="F24" s="174">
        <v>3720</v>
      </c>
      <c r="G24" s="174">
        <v>0</v>
      </c>
      <c r="H24" s="172" t="s">
        <v>170</v>
      </c>
      <c r="I24" s="172" t="s">
        <v>243</v>
      </c>
      <c r="J24" s="172" t="s">
        <v>166</v>
      </c>
    </row>
    <row r="25" spans="1:10" ht="14.25" thickBot="1">
      <c r="A25" s="172" t="s">
        <v>244</v>
      </c>
      <c r="B25" s="172" t="s">
        <v>245</v>
      </c>
      <c r="C25" s="172" t="s">
        <v>246</v>
      </c>
      <c r="D25" s="172" t="s">
        <v>163</v>
      </c>
      <c r="E25" s="173">
        <v>1</v>
      </c>
      <c r="F25" s="174">
        <v>16000</v>
      </c>
      <c r="G25" s="174">
        <v>0</v>
      </c>
      <c r="H25" s="172" t="s">
        <v>175</v>
      </c>
      <c r="I25" s="172" t="s">
        <v>187</v>
      </c>
      <c r="J25" s="172" t="s">
        <v>166</v>
      </c>
    </row>
    <row r="26" spans="1:10" ht="14.25" thickBot="1">
      <c r="A26" s="172" t="s">
        <v>247</v>
      </c>
      <c r="B26" s="172" t="s">
        <v>168</v>
      </c>
      <c r="C26" s="172" t="s">
        <v>248</v>
      </c>
      <c r="D26" s="172" t="s">
        <v>163</v>
      </c>
      <c r="E26" s="173">
        <v>1</v>
      </c>
      <c r="F26" s="174">
        <v>3700</v>
      </c>
      <c r="G26" s="174">
        <v>0</v>
      </c>
      <c r="H26" s="172" t="s">
        <v>249</v>
      </c>
      <c r="I26" s="172" t="s">
        <v>203</v>
      </c>
      <c r="J26" s="172" t="s">
        <v>166</v>
      </c>
    </row>
    <row r="27" spans="1:10" ht="14.25" thickBot="1">
      <c r="A27" s="172" t="s">
        <v>250</v>
      </c>
      <c r="B27" s="172" t="s">
        <v>251</v>
      </c>
      <c r="C27" s="172" t="s">
        <v>252</v>
      </c>
      <c r="D27" s="172" t="s">
        <v>163</v>
      </c>
      <c r="E27" s="173">
        <v>1</v>
      </c>
      <c r="F27" s="174">
        <v>1850</v>
      </c>
      <c r="G27" s="174">
        <v>0</v>
      </c>
      <c r="H27" s="172" t="s">
        <v>253</v>
      </c>
      <c r="I27" s="172" t="s">
        <v>243</v>
      </c>
      <c r="J27" s="172" t="s">
        <v>166</v>
      </c>
    </row>
    <row r="28" spans="1:10" ht="14.25" thickBot="1">
      <c r="A28" s="172" t="s">
        <v>254</v>
      </c>
      <c r="B28" s="172" t="s">
        <v>255</v>
      </c>
      <c r="C28" s="172" t="s">
        <v>256</v>
      </c>
      <c r="D28" s="172" t="s">
        <v>163</v>
      </c>
      <c r="E28" s="173">
        <v>1</v>
      </c>
      <c r="F28" s="174">
        <v>7800</v>
      </c>
      <c r="G28" s="174">
        <v>0</v>
      </c>
      <c r="H28" s="172" t="s">
        <v>257</v>
      </c>
      <c r="I28" s="172" t="s">
        <v>182</v>
      </c>
      <c r="J28" s="172" t="s">
        <v>166</v>
      </c>
    </row>
    <row r="29" spans="1:10" ht="14.25" thickBot="1">
      <c r="A29" s="172" t="s">
        <v>258</v>
      </c>
      <c r="B29" s="172" t="s">
        <v>259</v>
      </c>
      <c r="C29" s="172" t="s">
        <v>163</v>
      </c>
      <c r="D29" s="172" t="s">
        <v>163</v>
      </c>
      <c r="E29" s="173">
        <v>1</v>
      </c>
      <c r="F29" s="174">
        <v>1500</v>
      </c>
      <c r="G29" s="174">
        <v>0</v>
      </c>
      <c r="H29" s="172" t="s">
        <v>170</v>
      </c>
      <c r="I29" s="172" t="s">
        <v>191</v>
      </c>
      <c r="J29" s="172" t="s">
        <v>166</v>
      </c>
    </row>
    <row r="30" spans="1:10" ht="14.25" thickBot="1">
      <c r="A30" s="172" t="s">
        <v>260</v>
      </c>
      <c r="B30" s="172" t="s">
        <v>261</v>
      </c>
      <c r="C30" s="172" t="s">
        <v>262</v>
      </c>
      <c r="D30" s="172" t="s">
        <v>163</v>
      </c>
      <c r="E30" s="173">
        <v>1</v>
      </c>
      <c r="F30" s="174">
        <v>3300</v>
      </c>
      <c r="G30" s="174">
        <v>0</v>
      </c>
      <c r="H30" s="172" t="s">
        <v>263</v>
      </c>
      <c r="I30" s="172" t="s">
        <v>187</v>
      </c>
      <c r="J30" s="172" t="s">
        <v>166</v>
      </c>
    </row>
    <row r="31" spans="1:10" ht="14.25" thickBot="1">
      <c r="A31" s="172" t="s">
        <v>264</v>
      </c>
      <c r="B31" s="172" t="s">
        <v>265</v>
      </c>
      <c r="C31" s="172" t="s">
        <v>266</v>
      </c>
      <c r="D31" s="172" t="s">
        <v>163</v>
      </c>
      <c r="E31" s="173">
        <v>1</v>
      </c>
      <c r="F31" s="174">
        <v>7733</v>
      </c>
      <c r="G31" s="174">
        <v>0</v>
      </c>
      <c r="H31" s="172" t="s">
        <v>267</v>
      </c>
      <c r="I31" s="172" t="s">
        <v>268</v>
      </c>
      <c r="J31" s="172" t="s">
        <v>166</v>
      </c>
    </row>
    <row r="32" spans="1:10" ht="14.25" thickBot="1">
      <c r="A32" s="172" t="s">
        <v>269</v>
      </c>
      <c r="B32" s="172" t="s">
        <v>270</v>
      </c>
      <c r="C32" s="172" t="s">
        <v>271</v>
      </c>
      <c r="D32" s="172" t="s">
        <v>163</v>
      </c>
      <c r="E32" s="173">
        <v>1</v>
      </c>
      <c r="F32" s="174">
        <v>130000</v>
      </c>
      <c r="G32" s="174">
        <v>0</v>
      </c>
      <c r="H32" s="172" t="s">
        <v>195</v>
      </c>
      <c r="I32" s="172" t="s">
        <v>272</v>
      </c>
      <c r="J32" s="172" t="s">
        <v>166</v>
      </c>
    </row>
    <row r="33" spans="1:10" ht="14.25" thickBot="1">
      <c r="A33" s="172" t="s">
        <v>273</v>
      </c>
      <c r="B33" s="172" t="s">
        <v>274</v>
      </c>
      <c r="C33" s="172" t="s">
        <v>275</v>
      </c>
      <c r="D33" s="172" t="s">
        <v>163</v>
      </c>
      <c r="E33" s="173">
        <v>1</v>
      </c>
      <c r="F33" s="174">
        <v>920</v>
      </c>
      <c r="G33" s="174">
        <v>0</v>
      </c>
      <c r="H33" s="172" t="s">
        <v>170</v>
      </c>
      <c r="I33" s="172" t="s">
        <v>196</v>
      </c>
      <c r="J33" s="172" t="s">
        <v>166</v>
      </c>
    </row>
    <row r="34" spans="1:10" ht="14.25" thickBot="1">
      <c r="A34" s="172" t="s">
        <v>276</v>
      </c>
      <c r="B34" s="172" t="s">
        <v>277</v>
      </c>
      <c r="C34" s="172" t="s">
        <v>278</v>
      </c>
      <c r="D34" s="172" t="s">
        <v>163</v>
      </c>
      <c r="E34" s="173">
        <v>1</v>
      </c>
      <c r="F34" s="174">
        <v>840</v>
      </c>
      <c r="G34" s="174">
        <v>0</v>
      </c>
      <c r="H34" s="172" t="s">
        <v>170</v>
      </c>
      <c r="I34" s="172" t="s">
        <v>191</v>
      </c>
      <c r="J34" s="172" t="s">
        <v>166</v>
      </c>
    </row>
    <row r="35" spans="1:10" ht="14.25" thickBot="1">
      <c r="A35" s="172" t="s">
        <v>279</v>
      </c>
      <c r="B35" s="172" t="s">
        <v>280</v>
      </c>
      <c r="C35" s="172" t="s">
        <v>281</v>
      </c>
      <c r="D35" s="172" t="s">
        <v>163</v>
      </c>
      <c r="E35" s="173">
        <v>1</v>
      </c>
      <c r="F35" s="174">
        <v>27740</v>
      </c>
      <c r="G35" s="174">
        <v>0</v>
      </c>
      <c r="H35" s="172" t="s">
        <v>282</v>
      </c>
      <c r="I35" s="172" t="s">
        <v>283</v>
      </c>
      <c r="J35" s="172" t="s">
        <v>166</v>
      </c>
    </row>
    <row r="36" spans="1:10" ht="14.25" thickBot="1">
      <c r="A36" s="172" t="s">
        <v>284</v>
      </c>
      <c r="B36" s="172" t="s">
        <v>277</v>
      </c>
      <c r="C36" s="172" t="s">
        <v>278</v>
      </c>
      <c r="D36" s="172" t="s">
        <v>163</v>
      </c>
      <c r="E36" s="173">
        <v>1</v>
      </c>
      <c r="F36" s="174">
        <v>840</v>
      </c>
      <c r="G36" s="174">
        <v>0</v>
      </c>
      <c r="H36" s="172" t="s">
        <v>170</v>
      </c>
      <c r="I36" s="172" t="s">
        <v>191</v>
      </c>
      <c r="J36" s="172" t="s">
        <v>166</v>
      </c>
    </row>
    <row r="37" spans="1:10" ht="14.25" thickBot="1">
      <c r="A37" s="172" t="s">
        <v>285</v>
      </c>
      <c r="B37" s="172" t="s">
        <v>277</v>
      </c>
      <c r="C37" s="172" t="s">
        <v>278</v>
      </c>
      <c r="D37" s="172" t="s">
        <v>163</v>
      </c>
      <c r="E37" s="173">
        <v>1</v>
      </c>
      <c r="F37" s="174">
        <v>840</v>
      </c>
      <c r="G37" s="174">
        <v>0</v>
      </c>
      <c r="H37" s="172" t="s">
        <v>170</v>
      </c>
      <c r="I37" s="172" t="s">
        <v>191</v>
      </c>
      <c r="J37" s="172" t="s">
        <v>166</v>
      </c>
    </row>
    <row r="38" spans="1:10" ht="14.25" thickBot="1">
      <c r="A38" s="172" t="s">
        <v>286</v>
      </c>
      <c r="B38" s="172" t="s">
        <v>178</v>
      </c>
      <c r="C38" s="172" t="s">
        <v>233</v>
      </c>
      <c r="D38" s="172" t="s">
        <v>287</v>
      </c>
      <c r="E38" s="173">
        <v>1</v>
      </c>
      <c r="F38" s="174">
        <v>3520</v>
      </c>
      <c r="G38" s="174">
        <v>0</v>
      </c>
      <c r="H38" s="172" t="s">
        <v>249</v>
      </c>
      <c r="I38" s="172" t="s">
        <v>288</v>
      </c>
      <c r="J38" s="172" t="s">
        <v>166</v>
      </c>
    </row>
    <row r="39" spans="1:10" ht="14.25" thickBot="1">
      <c r="A39" s="172" t="s">
        <v>289</v>
      </c>
      <c r="B39" s="172" t="s">
        <v>208</v>
      </c>
      <c r="C39" s="172" t="s">
        <v>290</v>
      </c>
      <c r="D39" s="172" t="s">
        <v>163</v>
      </c>
      <c r="E39" s="173">
        <v>1</v>
      </c>
      <c r="F39" s="174">
        <v>8300</v>
      </c>
      <c r="G39" s="174">
        <v>0</v>
      </c>
      <c r="H39" s="172" t="s">
        <v>282</v>
      </c>
      <c r="I39" s="172" t="s">
        <v>203</v>
      </c>
      <c r="J39" s="172" t="s">
        <v>166</v>
      </c>
    </row>
    <row r="40" spans="1:10" ht="14.25" thickBot="1">
      <c r="A40" s="172" t="s">
        <v>291</v>
      </c>
      <c r="B40" s="172" t="s">
        <v>184</v>
      </c>
      <c r="C40" s="172" t="s">
        <v>292</v>
      </c>
      <c r="D40" s="172" t="s">
        <v>163</v>
      </c>
      <c r="E40" s="173">
        <v>1</v>
      </c>
      <c r="F40" s="174">
        <v>9200</v>
      </c>
      <c r="G40" s="174">
        <v>0</v>
      </c>
      <c r="H40" s="172" t="s">
        <v>170</v>
      </c>
      <c r="I40" s="172" t="s">
        <v>293</v>
      </c>
      <c r="J40" s="172" t="s">
        <v>166</v>
      </c>
    </row>
    <row r="41" spans="1:10" ht="14.25" thickBot="1">
      <c r="A41" s="172" t="s">
        <v>294</v>
      </c>
      <c r="B41" s="172" t="s">
        <v>173</v>
      </c>
      <c r="C41" s="172" t="s">
        <v>295</v>
      </c>
      <c r="D41" s="172" t="s">
        <v>163</v>
      </c>
      <c r="E41" s="173">
        <v>1</v>
      </c>
      <c r="F41" s="174">
        <v>53690</v>
      </c>
      <c r="G41" s="174">
        <v>0</v>
      </c>
      <c r="H41" s="172" t="s">
        <v>296</v>
      </c>
      <c r="I41" s="172" t="s">
        <v>196</v>
      </c>
      <c r="J41" s="172" t="s">
        <v>166</v>
      </c>
    </row>
    <row r="42" spans="1:10" ht="14.25" thickBot="1">
      <c r="A42" s="172" t="s">
        <v>297</v>
      </c>
      <c r="B42" s="172" t="s">
        <v>298</v>
      </c>
      <c r="C42" s="172" t="s">
        <v>299</v>
      </c>
      <c r="D42" s="172" t="s">
        <v>163</v>
      </c>
      <c r="E42" s="173">
        <v>1</v>
      </c>
      <c r="F42" s="174">
        <v>4600</v>
      </c>
      <c r="G42" s="174">
        <v>0</v>
      </c>
      <c r="H42" s="172" t="s">
        <v>300</v>
      </c>
      <c r="I42" s="172" t="s">
        <v>301</v>
      </c>
      <c r="J42" s="172" t="s">
        <v>166</v>
      </c>
    </row>
    <row r="43" spans="1:10" ht="14.25" thickBot="1">
      <c r="A43" s="172" t="s">
        <v>302</v>
      </c>
      <c r="B43" s="172" t="s">
        <v>303</v>
      </c>
      <c r="C43" s="172" t="s">
        <v>304</v>
      </c>
      <c r="D43" s="172" t="s">
        <v>163</v>
      </c>
      <c r="E43" s="173">
        <v>1</v>
      </c>
      <c r="F43" s="174">
        <v>14824</v>
      </c>
      <c r="G43" s="174">
        <v>0</v>
      </c>
      <c r="H43" s="172" t="s">
        <v>175</v>
      </c>
      <c r="I43" s="172" t="s">
        <v>305</v>
      </c>
      <c r="J43" s="172" t="s">
        <v>166</v>
      </c>
    </row>
    <row r="44" spans="1:10" ht="14.25" thickBot="1">
      <c r="A44" s="172" t="s">
        <v>306</v>
      </c>
      <c r="B44" s="172" t="s">
        <v>307</v>
      </c>
      <c r="C44" s="172" t="s">
        <v>308</v>
      </c>
      <c r="D44" s="172" t="s">
        <v>163</v>
      </c>
      <c r="E44" s="173">
        <v>1</v>
      </c>
      <c r="F44" s="174">
        <v>28000</v>
      </c>
      <c r="G44" s="174">
        <v>0</v>
      </c>
      <c r="H44" s="172" t="s">
        <v>263</v>
      </c>
      <c r="I44" s="172" t="s">
        <v>309</v>
      </c>
      <c r="J44" s="172" t="s">
        <v>166</v>
      </c>
    </row>
    <row r="45" spans="1:10" ht="14.25" thickBot="1">
      <c r="A45" s="172" t="s">
        <v>310</v>
      </c>
      <c r="B45" s="172" t="s">
        <v>311</v>
      </c>
      <c r="C45" s="172" t="s">
        <v>312</v>
      </c>
      <c r="D45" s="172" t="s">
        <v>163</v>
      </c>
      <c r="E45" s="173">
        <v>1</v>
      </c>
      <c r="F45" s="174">
        <v>2450</v>
      </c>
      <c r="G45" s="174">
        <v>0</v>
      </c>
      <c r="H45" s="172" t="s">
        <v>253</v>
      </c>
      <c r="I45" s="172" t="s">
        <v>313</v>
      </c>
      <c r="J45" s="172" t="s">
        <v>166</v>
      </c>
    </row>
    <row r="46" spans="1:10" ht="14.25" thickBot="1">
      <c r="A46" s="172" t="s">
        <v>314</v>
      </c>
      <c r="B46" s="172" t="s">
        <v>315</v>
      </c>
      <c r="C46" s="172" t="s">
        <v>316</v>
      </c>
      <c r="D46" s="172" t="s">
        <v>163</v>
      </c>
      <c r="E46" s="173">
        <v>1</v>
      </c>
      <c r="F46" s="174">
        <v>3500</v>
      </c>
      <c r="G46" s="174">
        <v>0</v>
      </c>
      <c r="H46" s="172" t="s">
        <v>175</v>
      </c>
      <c r="I46" s="172" t="s">
        <v>317</v>
      </c>
      <c r="J46" s="172" t="s">
        <v>166</v>
      </c>
    </row>
    <row r="47" spans="1:10" ht="14.25" thickBot="1">
      <c r="A47" s="172" t="s">
        <v>318</v>
      </c>
      <c r="B47" s="172" t="s">
        <v>319</v>
      </c>
      <c r="C47" s="172" t="s">
        <v>320</v>
      </c>
      <c r="D47" s="172" t="s">
        <v>210</v>
      </c>
      <c r="E47" s="173">
        <v>1</v>
      </c>
      <c r="F47" s="174">
        <v>42000</v>
      </c>
      <c r="G47" s="174">
        <v>14350</v>
      </c>
      <c r="H47" s="172" t="s">
        <v>170</v>
      </c>
      <c r="I47" s="172" t="s">
        <v>321</v>
      </c>
      <c r="J47" s="172" t="s">
        <v>166</v>
      </c>
    </row>
    <row r="48" spans="1:10" ht="14.25" thickBot="1">
      <c r="A48" s="172" t="s">
        <v>28</v>
      </c>
      <c r="B48" s="172"/>
      <c r="C48" s="172"/>
      <c r="D48" s="172"/>
      <c r="E48" s="173">
        <f>SUM(E6:E47)</f>
        <v>42</v>
      </c>
      <c r="F48" s="174">
        <f>SUM(F6:F47)</f>
        <v>740007</v>
      </c>
      <c r="G48" s="174"/>
      <c r="H48" s="172"/>
      <c r="I48" s="172"/>
      <c r="J48" s="172"/>
    </row>
  </sheetData>
  <sheetProtection password="C59D" sheet="1" objects="1" scenarios="1"/>
  <mergeCells count="2">
    <mergeCell ref="A1:I1"/>
    <mergeCell ref="A3:I3"/>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55" t="s">
        <v>148</v>
      </c>
      <c r="B1" s="155"/>
      <c r="C1" s="155"/>
      <c r="D1" s="155"/>
      <c r="E1" s="155"/>
    </row>
    <row r="2" spans="1:5" ht="23.25" thickBot="1">
      <c r="A2" s="29" t="s">
        <v>66</v>
      </c>
    </row>
    <row r="3" spans="1:5" ht="19.5" thickBot="1">
      <c r="A3" s="175" t="s">
        <v>72</v>
      </c>
      <c r="B3" s="175" t="s">
        <v>73</v>
      </c>
      <c r="C3" s="175" t="s">
        <v>74</v>
      </c>
      <c r="D3" s="175" t="s">
        <v>75</v>
      </c>
      <c r="E3" s="175" t="s">
        <v>76</v>
      </c>
    </row>
    <row r="4" spans="1:5" ht="14.25" thickBot="1">
      <c r="A4" s="176" t="s">
        <v>322</v>
      </c>
      <c r="B4" s="177"/>
      <c r="C4" s="177"/>
      <c r="D4" s="177"/>
      <c r="E4" s="177"/>
    </row>
    <row r="5" spans="1:5" ht="14.25" thickBot="1">
      <c r="A5" s="177" t="s">
        <v>323</v>
      </c>
      <c r="B5" s="177"/>
      <c r="C5" s="177"/>
      <c r="D5" s="177"/>
      <c r="E5" s="177"/>
    </row>
    <row r="6" spans="1:5" ht="14.25" thickBot="1">
      <c r="A6" s="177" t="s">
        <v>324</v>
      </c>
      <c r="B6" s="177"/>
      <c r="C6" s="177"/>
      <c r="D6" s="177"/>
      <c r="E6" s="177"/>
    </row>
    <row r="9" spans="1:5">
      <c r="A9" t="s">
        <v>325</v>
      </c>
    </row>
  </sheetData>
  <sheetProtection password="C59D" sheet="1" objects="1" scenarios="1"/>
  <mergeCells count="1">
    <mergeCell ref="A1:E1"/>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56" t="s">
        <v>77</v>
      </c>
      <c r="B1" s="156"/>
      <c r="C1" s="156"/>
    </row>
    <row r="2" spans="1:12" ht="32.25" customHeight="1">
      <c r="A2" s="157" t="s">
        <v>78</v>
      </c>
      <c r="B2" s="157"/>
      <c r="C2" s="157"/>
      <c r="D2" s="157"/>
      <c r="E2" s="157"/>
      <c r="F2" s="157"/>
      <c r="G2" s="157"/>
      <c r="H2" s="157"/>
      <c r="I2" s="157"/>
      <c r="J2" s="157"/>
      <c r="K2" s="157"/>
      <c r="L2" s="157"/>
    </row>
    <row r="4" spans="1:12" s="1" customFormat="1" ht="22.5" customHeight="1">
      <c r="A4" s="158" t="s">
        <v>79</v>
      </c>
      <c r="B4" s="158"/>
      <c r="C4" s="159"/>
      <c r="D4" s="159"/>
      <c r="E4" s="159"/>
      <c r="F4" s="8"/>
      <c r="H4" s="9"/>
      <c r="I4" s="9"/>
      <c r="J4" s="9"/>
      <c r="K4" s="160" t="s">
        <v>80</v>
      </c>
      <c r="L4" s="160"/>
    </row>
    <row r="5" spans="1:12" s="2" customFormat="1" ht="27" customHeight="1">
      <c r="A5" s="10" t="s">
        <v>81</v>
      </c>
      <c r="B5" s="10" t="s">
        <v>53</v>
      </c>
      <c r="C5" s="10" t="s">
        <v>54</v>
      </c>
      <c r="D5" s="10" t="s">
        <v>82</v>
      </c>
      <c r="E5" s="11" t="s">
        <v>83</v>
      </c>
      <c r="F5" s="10" t="s">
        <v>84</v>
      </c>
      <c r="G5" s="12" t="s">
        <v>85</v>
      </c>
      <c r="H5" s="10" t="s">
        <v>86</v>
      </c>
      <c r="I5" s="10" t="s">
        <v>87</v>
      </c>
      <c r="J5" s="10" t="s">
        <v>88</v>
      </c>
      <c r="K5" s="12" t="s">
        <v>89</v>
      </c>
      <c r="L5" s="12" t="s">
        <v>76</v>
      </c>
    </row>
    <row r="6" spans="1:12" s="1" customFormat="1" ht="15.95" customHeight="1">
      <c r="A6" s="164" t="s">
        <v>90</v>
      </c>
      <c r="B6" s="165"/>
      <c r="C6" s="166"/>
      <c r="D6" s="13" t="s">
        <v>91</v>
      </c>
      <c r="E6" s="14"/>
      <c r="F6" s="15"/>
      <c r="G6" s="16" t="s">
        <v>71</v>
      </c>
      <c r="H6" s="13" t="s">
        <v>71</v>
      </c>
      <c r="I6" s="13" t="s">
        <v>71</v>
      </c>
      <c r="J6" s="13" t="s">
        <v>71</v>
      </c>
      <c r="K6" s="16" t="s">
        <v>71</v>
      </c>
      <c r="L6" s="16"/>
    </row>
    <row r="7" spans="1:12" s="1" customFormat="1" ht="15.95" customHeight="1">
      <c r="A7" s="161" t="s">
        <v>92</v>
      </c>
      <c r="B7" s="167"/>
      <c r="C7" s="162"/>
      <c r="D7" s="17" t="s">
        <v>91</v>
      </c>
      <c r="E7" s="18"/>
      <c r="F7" s="19" t="s">
        <v>93</v>
      </c>
      <c r="G7" s="20" t="s">
        <v>71</v>
      </c>
      <c r="H7" s="21" t="s">
        <v>71</v>
      </c>
      <c r="I7" s="21" t="s">
        <v>71</v>
      </c>
      <c r="J7" s="21" t="s">
        <v>71</v>
      </c>
      <c r="K7" s="20" t="s">
        <v>71</v>
      </c>
      <c r="L7" s="20"/>
    </row>
    <row r="8" spans="1:12" s="1" customFormat="1" ht="15.95" customHeight="1">
      <c r="A8" s="21">
        <v>1</v>
      </c>
      <c r="B8" s="10" t="s">
        <v>94</v>
      </c>
      <c r="C8" s="21" t="s">
        <v>95</v>
      </c>
      <c r="D8" s="21" t="s">
        <v>96</v>
      </c>
      <c r="E8" s="22">
        <v>1000</v>
      </c>
      <c r="F8" s="15">
        <v>2.3199999999999998E-2</v>
      </c>
      <c r="G8" s="20">
        <v>42524</v>
      </c>
      <c r="H8" s="21" t="s">
        <v>97</v>
      </c>
      <c r="I8" s="21" t="s">
        <v>98</v>
      </c>
      <c r="J8" s="21" t="s">
        <v>99</v>
      </c>
      <c r="K8" s="20">
        <v>42503</v>
      </c>
      <c r="L8" s="20"/>
    </row>
    <row r="9" spans="1:12" s="1" customFormat="1" ht="15.95" customHeight="1">
      <c r="A9" s="21" t="s">
        <v>100</v>
      </c>
      <c r="B9" s="21" t="s">
        <v>100</v>
      </c>
      <c r="C9" s="21" t="s">
        <v>100</v>
      </c>
      <c r="D9" s="21"/>
      <c r="E9" s="22"/>
      <c r="F9" s="15"/>
      <c r="G9" s="20"/>
      <c r="H9" s="21"/>
      <c r="I9" s="21"/>
      <c r="J9" s="21"/>
      <c r="K9" s="20"/>
      <c r="L9" s="20"/>
    </row>
    <row r="10" spans="1:12" s="1" customFormat="1" ht="15.95" customHeight="1">
      <c r="A10" s="161" t="s">
        <v>101</v>
      </c>
      <c r="B10" s="167"/>
      <c r="C10" s="162"/>
      <c r="D10" s="17" t="s">
        <v>91</v>
      </c>
      <c r="E10" s="18"/>
      <c r="F10" s="19" t="s">
        <v>93</v>
      </c>
      <c r="G10" s="20" t="s">
        <v>71</v>
      </c>
      <c r="H10" s="21" t="s">
        <v>71</v>
      </c>
      <c r="I10" s="21" t="s">
        <v>71</v>
      </c>
      <c r="J10" s="21" t="s">
        <v>71</v>
      </c>
      <c r="K10" s="20" t="s">
        <v>71</v>
      </c>
      <c r="L10" s="20"/>
    </row>
    <row r="11" spans="1:12" s="1" customFormat="1" ht="15.95" customHeight="1">
      <c r="A11" s="21">
        <v>1</v>
      </c>
      <c r="B11" s="10" t="s">
        <v>94</v>
      </c>
      <c r="C11" s="21" t="s">
        <v>95</v>
      </c>
      <c r="D11" s="21" t="s">
        <v>96</v>
      </c>
      <c r="E11" s="22">
        <v>6000</v>
      </c>
      <c r="F11" s="15">
        <v>7.8799999999999995E-2</v>
      </c>
      <c r="G11" s="20">
        <v>39967</v>
      </c>
      <c r="H11" s="21" t="s">
        <v>102</v>
      </c>
      <c r="I11" s="21" t="s">
        <v>98</v>
      </c>
      <c r="J11" s="21" t="s">
        <v>99</v>
      </c>
      <c r="K11" s="20">
        <v>39946</v>
      </c>
      <c r="L11" s="20"/>
    </row>
    <row r="12" spans="1:12" s="1" customFormat="1" ht="15.95" customHeight="1">
      <c r="A12" s="21" t="s">
        <v>100</v>
      </c>
      <c r="B12" s="21" t="s">
        <v>100</v>
      </c>
      <c r="C12" s="21" t="s">
        <v>100</v>
      </c>
      <c r="D12" s="21"/>
      <c r="E12" s="22"/>
      <c r="F12" s="15"/>
      <c r="G12" s="20"/>
      <c r="H12" s="21"/>
      <c r="I12" s="21"/>
      <c r="J12" s="21"/>
      <c r="K12" s="20"/>
      <c r="L12" s="20"/>
    </row>
    <row r="13" spans="1:12" s="1" customFormat="1" ht="15.95" customHeight="1">
      <c r="A13" s="161" t="s">
        <v>103</v>
      </c>
      <c r="B13" s="167"/>
      <c r="C13" s="162"/>
      <c r="D13" s="21" t="s">
        <v>71</v>
      </c>
      <c r="E13" s="22"/>
      <c r="F13" s="23" t="s">
        <v>71</v>
      </c>
      <c r="G13" s="20" t="s">
        <v>71</v>
      </c>
      <c r="H13" s="21" t="s">
        <v>71</v>
      </c>
      <c r="I13" s="21" t="s">
        <v>71</v>
      </c>
      <c r="J13" s="21" t="s">
        <v>71</v>
      </c>
      <c r="K13" s="20" t="s">
        <v>71</v>
      </c>
      <c r="L13" s="20"/>
    </row>
    <row r="14" spans="1:12" s="2" customFormat="1" ht="15.95" customHeight="1">
      <c r="A14" s="10">
        <v>1</v>
      </c>
      <c r="B14" s="161" t="s">
        <v>104</v>
      </c>
      <c r="C14" s="162"/>
      <c r="D14" s="10" t="s">
        <v>105</v>
      </c>
      <c r="E14" s="24">
        <f>E15+E16+E17</f>
        <v>10000</v>
      </c>
      <c r="F14" s="15">
        <v>0.85</v>
      </c>
      <c r="G14" s="12">
        <v>40031</v>
      </c>
      <c r="H14" s="10" t="s">
        <v>106</v>
      </c>
      <c r="I14" s="21" t="s">
        <v>71</v>
      </c>
      <c r="J14" s="21" t="s">
        <v>71</v>
      </c>
      <c r="K14" s="20" t="s">
        <v>71</v>
      </c>
      <c r="L14" s="12"/>
    </row>
    <row r="15" spans="1:12" s="1" customFormat="1" ht="15.95" customHeight="1">
      <c r="A15" s="21"/>
      <c r="B15" s="21" t="s">
        <v>71</v>
      </c>
      <c r="C15" s="21" t="s">
        <v>95</v>
      </c>
      <c r="D15" s="21" t="s">
        <v>96</v>
      </c>
      <c r="E15" s="22">
        <v>2000</v>
      </c>
      <c r="F15" s="23" t="s">
        <v>71</v>
      </c>
      <c r="G15" s="20" t="s">
        <v>71</v>
      </c>
      <c r="H15" s="21" t="s">
        <v>71</v>
      </c>
      <c r="I15" s="21" t="s">
        <v>107</v>
      </c>
      <c r="J15" s="21" t="s">
        <v>108</v>
      </c>
      <c r="K15" s="20">
        <v>39909</v>
      </c>
      <c r="L15" s="20"/>
    </row>
    <row r="16" spans="1:12" s="1" customFormat="1" ht="15.95" customHeight="1">
      <c r="A16" s="21"/>
      <c r="B16" s="21" t="s">
        <v>109</v>
      </c>
      <c r="C16" s="21" t="s">
        <v>110</v>
      </c>
      <c r="D16" s="21" t="s">
        <v>111</v>
      </c>
      <c r="E16" s="22">
        <v>5000</v>
      </c>
      <c r="F16" s="23" t="s">
        <v>71</v>
      </c>
      <c r="G16" s="20" t="s">
        <v>71</v>
      </c>
      <c r="H16" s="21" t="s">
        <v>71</v>
      </c>
      <c r="I16" s="21" t="s">
        <v>107</v>
      </c>
      <c r="J16" s="21" t="s">
        <v>108</v>
      </c>
      <c r="K16" s="20">
        <v>39909</v>
      </c>
      <c r="L16" s="20"/>
    </row>
    <row r="17" spans="1:12" s="1" customFormat="1" ht="15.95" customHeight="1">
      <c r="A17" s="21"/>
      <c r="B17" s="21" t="s">
        <v>112</v>
      </c>
      <c r="C17" s="21" t="s">
        <v>113</v>
      </c>
      <c r="D17" s="21" t="s">
        <v>114</v>
      </c>
      <c r="E17" s="22">
        <v>3000</v>
      </c>
      <c r="F17" s="23" t="s">
        <v>71</v>
      </c>
      <c r="G17" s="20" t="s">
        <v>71</v>
      </c>
      <c r="H17" s="21" t="s">
        <v>71</v>
      </c>
      <c r="I17" s="21" t="s">
        <v>107</v>
      </c>
      <c r="J17" s="21" t="s">
        <v>108</v>
      </c>
      <c r="K17" s="20">
        <v>39909</v>
      </c>
      <c r="L17" s="20"/>
    </row>
    <row r="18" spans="1:12" s="2" customFormat="1" ht="15.95" customHeight="1">
      <c r="A18" s="10">
        <v>2</v>
      </c>
      <c r="B18" s="161" t="s">
        <v>115</v>
      </c>
      <c r="C18" s="162"/>
      <c r="D18" s="10" t="s">
        <v>116</v>
      </c>
      <c r="E18" s="24">
        <f>SUM(E19:E23)</f>
        <v>600</v>
      </c>
      <c r="F18" s="15">
        <v>0.7</v>
      </c>
      <c r="G18" s="12">
        <v>34794</v>
      </c>
      <c r="H18" s="10" t="s">
        <v>117</v>
      </c>
      <c r="I18" s="21" t="s">
        <v>71</v>
      </c>
      <c r="J18" s="21" t="s">
        <v>71</v>
      </c>
      <c r="K18" s="20" t="s">
        <v>71</v>
      </c>
      <c r="L18" s="12"/>
    </row>
    <row r="19" spans="1:12" s="2" customFormat="1" ht="15.95" customHeight="1">
      <c r="A19" s="10"/>
      <c r="B19" s="21" t="s">
        <v>71</v>
      </c>
      <c r="C19" s="21" t="s">
        <v>95</v>
      </c>
      <c r="D19" s="21" t="s">
        <v>96</v>
      </c>
      <c r="E19" s="22">
        <v>300</v>
      </c>
      <c r="F19" s="23" t="s">
        <v>71</v>
      </c>
      <c r="G19" s="20">
        <v>34794</v>
      </c>
      <c r="H19" s="21" t="s">
        <v>71</v>
      </c>
      <c r="I19" s="21" t="s">
        <v>107</v>
      </c>
      <c r="J19" s="21" t="s">
        <v>118</v>
      </c>
      <c r="K19" s="20">
        <v>34675</v>
      </c>
      <c r="L19" s="20"/>
    </row>
    <row r="20" spans="1:12" s="2" customFormat="1" ht="15.95" customHeight="1">
      <c r="A20" s="10"/>
      <c r="B20" s="21" t="s">
        <v>119</v>
      </c>
      <c r="C20" s="21" t="s">
        <v>120</v>
      </c>
      <c r="D20" s="21" t="s">
        <v>121</v>
      </c>
      <c r="E20" s="22">
        <v>80</v>
      </c>
      <c r="F20" s="23" t="s">
        <v>71</v>
      </c>
      <c r="G20" s="20">
        <v>34794</v>
      </c>
      <c r="H20" s="21" t="s">
        <v>71</v>
      </c>
      <c r="I20" s="21" t="s">
        <v>107</v>
      </c>
      <c r="J20" s="21" t="s">
        <v>118</v>
      </c>
      <c r="K20" s="20">
        <v>34675</v>
      </c>
      <c r="L20" s="20"/>
    </row>
    <row r="21" spans="1:12" s="2" customFormat="1" ht="15.95" customHeight="1">
      <c r="A21" s="10"/>
      <c r="B21" s="21" t="s">
        <v>122</v>
      </c>
      <c r="C21" s="21" t="s">
        <v>113</v>
      </c>
      <c r="D21" s="21" t="s">
        <v>123</v>
      </c>
      <c r="E21" s="22">
        <v>120</v>
      </c>
      <c r="F21" s="23" t="s">
        <v>71</v>
      </c>
      <c r="G21" s="20">
        <v>34794</v>
      </c>
      <c r="H21" s="21" t="s">
        <v>71</v>
      </c>
      <c r="I21" s="21" t="s">
        <v>107</v>
      </c>
      <c r="J21" s="21" t="s">
        <v>118</v>
      </c>
      <c r="K21" s="20">
        <v>34675</v>
      </c>
      <c r="L21" s="20"/>
    </row>
    <row r="22" spans="1:12" s="2" customFormat="1" ht="15.95" customHeight="1">
      <c r="A22" s="10"/>
      <c r="B22" s="21" t="s">
        <v>124</v>
      </c>
      <c r="C22" s="21" t="s">
        <v>110</v>
      </c>
      <c r="D22" s="21" t="s">
        <v>125</v>
      </c>
      <c r="E22" s="22">
        <v>35</v>
      </c>
      <c r="F22" s="23" t="s">
        <v>71</v>
      </c>
      <c r="G22" s="20">
        <v>34794</v>
      </c>
      <c r="H22" s="21" t="s">
        <v>71</v>
      </c>
      <c r="I22" s="21" t="s">
        <v>107</v>
      </c>
      <c r="J22" s="21" t="s">
        <v>118</v>
      </c>
      <c r="K22" s="20">
        <v>34675</v>
      </c>
      <c r="L22" s="20"/>
    </row>
    <row r="23" spans="1:12" s="2" customFormat="1" ht="15.95" customHeight="1">
      <c r="A23" s="10"/>
      <c r="B23" s="21" t="s">
        <v>126</v>
      </c>
      <c r="C23" s="21" t="s">
        <v>127</v>
      </c>
      <c r="D23" s="21" t="s">
        <v>121</v>
      </c>
      <c r="E23" s="22">
        <v>65</v>
      </c>
      <c r="F23" s="23" t="s">
        <v>71</v>
      </c>
      <c r="G23" s="20">
        <v>42833</v>
      </c>
      <c r="H23" s="21" t="s">
        <v>71</v>
      </c>
      <c r="I23" s="21" t="s">
        <v>98</v>
      </c>
      <c r="J23" s="21" t="s">
        <v>128</v>
      </c>
      <c r="K23" s="20">
        <v>42741</v>
      </c>
      <c r="L23" s="20" t="s">
        <v>129</v>
      </c>
    </row>
    <row r="24" spans="1:12" s="1" customFormat="1" ht="15.95" customHeight="1">
      <c r="A24" s="21" t="s">
        <v>100</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63" t="s">
        <v>130</v>
      </c>
      <c r="B26" s="163"/>
      <c r="C26" s="163"/>
      <c r="D26" s="163"/>
      <c r="E26" s="163"/>
      <c r="F26" s="163"/>
      <c r="G26" s="163"/>
      <c r="H26" s="163"/>
      <c r="I26" s="163"/>
      <c r="J26" s="163"/>
      <c r="K26" s="163"/>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26:K26"/>
    <mergeCell ref="A6:C6"/>
    <mergeCell ref="A7:C7"/>
    <mergeCell ref="A10:C10"/>
    <mergeCell ref="A13:C13"/>
    <mergeCell ref="B14:C14"/>
    <mergeCell ref="A1:C1"/>
    <mergeCell ref="A2:L2"/>
    <mergeCell ref="A4:B4"/>
    <mergeCell ref="C4:E4"/>
    <mergeCell ref="K4:L4"/>
    <mergeCell ref="B18:C18"/>
  </mergeCells>
  <phoneticPr fontId="6"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1-封面</vt:lpstr>
      <vt:lpstr>2-目录</vt:lpstr>
      <vt:lpstr>附表01-统计表</vt:lpstr>
      <vt:lpstr>附表02-内部审批表</vt:lpstr>
      <vt:lpstr>附表03-1-1处置申请表（设备＜20万）</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2021-04-03T07:59:33Z</cp:lastPrinted>
  <dcterms:created xsi:type="dcterms:W3CDTF">2017-06-05T03:49:00Z</dcterms:created>
  <dcterms:modified xsi:type="dcterms:W3CDTF">2021-05-19T07:16:52Z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